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marijanka_nekic_skole_hr/Documents/Radna površina/"/>
    </mc:Choice>
  </mc:AlternateContent>
  <xr:revisionPtr revIDLastSave="0" documentId="8_{BD03350C-3B68-4A3F-BBDD-3EBA1FEABD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ŽETAK" sheetId="1" r:id="rId1"/>
    <sheet name="PR-RAS_ek" sheetId="3" r:id="rId2"/>
    <sheet name="PR-RAS_izvori" sheetId="8" r:id="rId3"/>
    <sheet name="RAS_funkcijski" sheetId="11" r:id="rId4"/>
    <sheet name="RAS_programski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8" i="1"/>
  <c r="I18" i="1"/>
  <c r="J18" i="1"/>
  <c r="G18" i="1"/>
  <c r="K15" i="1"/>
  <c r="J15" i="1"/>
  <c r="H15" i="1"/>
  <c r="G15" i="1"/>
  <c r="G17" i="1" l="1"/>
  <c r="H14" i="1"/>
  <c r="G14" i="1"/>
  <c r="G20" i="1" l="1"/>
  <c r="H17" i="1"/>
  <c r="H20" i="1" s="1"/>
  <c r="I17" i="1"/>
  <c r="L18" i="1"/>
  <c r="K18" i="1"/>
  <c r="J14" i="1"/>
  <c r="J17" i="1"/>
  <c r="L15" i="1" l="1"/>
  <c r="I15" i="1"/>
  <c r="I14" i="1" s="1"/>
  <c r="I20" i="1" s="1"/>
  <c r="K17" i="1"/>
  <c r="L17" i="1"/>
  <c r="K14" i="1"/>
  <c r="J20" i="1"/>
  <c r="L14" i="1" l="1"/>
</calcChain>
</file>

<file path=xl/sharedStrings.xml><?xml version="1.0" encoding="utf-8"?>
<sst xmlns="http://schemas.openxmlformats.org/spreadsheetml/2006/main" count="417" uniqueCount="174">
  <si>
    <t>PRIHODI UKUPNO</t>
  </si>
  <si>
    <t>RASHODI UKUPNO</t>
  </si>
  <si>
    <t>BROJČANA OZNAKA I NAZIV</t>
  </si>
  <si>
    <t>II. POSEBNI DIO</t>
  </si>
  <si>
    <t>I. OPĆI DIO</t>
  </si>
  <si>
    <t>INDEKS</t>
  </si>
  <si>
    <t xml:space="preserve">IZVJEŠTAJ O PRIHODIMA I RASHODIMA PREMA EKONOMSKOJ KLASIFIKACIJI </t>
  </si>
  <si>
    <t>6=5/2*100</t>
  </si>
  <si>
    <t>7=5/4*100</t>
  </si>
  <si>
    <t>IZVJEŠTAJ O PRIHODIMA I RASHODIMA PREMA IZVORIMA FINANCIRANJA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</si>
  <si>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</si>
  <si>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</si>
  <si>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</si>
  <si>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</si>
  <si>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</si>
  <si>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</si>
  <si>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</si>
  <si>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</si>
  <si>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</si>
  <si>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</si>
  <si>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</si>
  <si>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</si>
  <si>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</si>
  <si>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</si>
  <si>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</si>
  <si>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>IZVJEŠTAJ PO PROGRAMSKOJ KLASIFIKACIJI</t>
  </si>
  <si>
    <t xml:space="preserve">Napomena:  </t>
  </si>
  <si>
    <t xml:space="preserve">IZVRŠENJE 
1.-6.2024.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</si>
  <si>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</si>
  <si>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Ostvarenje preth. god. (1)</t>
  </si>
  <si>
    <t>Izvorni plan (2.)</t>
  </si>
  <si>
    <t>Tekući plan (3.)</t>
  </si>
  <si>
    <t>Ostvarenje (4.)</t>
  </si>
  <si>
    <t>Ind. (5.)(4./1.)</t>
  </si>
  <si>
    <t>Ind. (6.)(4./3.)</t>
  </si>
  <si>
    <t>SVEUKUPNO</t>
  </si>
  <si>
    <t>6 Prihodi poslovanja</t>
  </si>
  <si>
    <t>63 Pomoći iz inozemstva i od subjekata unutar općeg proračuna</t>
  </si>
  <si>
    <t>6361 Tekuće pomoći proračunskim korisnicima iz proračuna koji im nije nadležan</t>
  </si>
  <si>
    <t>6362 Kapitalne pomoći proračunskim korisnicima iz proračuna koji im nije nadležan</t>
  </si>
  <si>
    <t>65 Prihodi od upravnih i administrativnih pristojbi, pristojbi po posebnim propisima i naknada</t>
  </si>
  <si>
    <t>6526 Ostali nespomenuti prihodi</t>
  </si>
  <si>
    <t>6614 Prihodi od prodaje proizvoda i robe</t>
  </si>
  <si>
    <t>6615 Prihodi od pruženih usluga</t>
  </si>
  <si>
    <t>6631 Tekuće donacije</t>
  </si>
  <si>
    <t>67 Prihodi iz nadležnog proračuna i od HZZO-a temeljem ugovornih obveza</t>
  </si>
  <si>
    <t>6711 Prihodi iz nadležnog proračuna za financiranje rashoda poslovanja</t>
  </si>
  <si>
    <t>6712 Prihodi iz nadležnog proračuna za financiranje rashoda za nabavu nefinancijske imovine</t>
  </si>
  <si>
    <t>68 Kazne, upravne mjere i ostali prihodi</t>
  </si>
  <si>
    <t>6831 Ostali prihodi</t>
  </si>
  <si>
    <t>Brojčana oznaka i naziv</t>
  </si>
  <si>
    <t>3 Rashodi poslovanja</t>
  </si>
  <si>
    <t>31 Rashodi za zaposlene</t>
  </si>
  <si>
    <t>3111 Plaće za redovan rad</t>
  </si>
  <si>
    <t>3113 Plaće za prekovremeni rad</t>
  </si>
  <si>
    <t>3114 Plaće za posebne uvjete rada</t>
  </si>
  <si>
    <t>3121 Ostali rashodi za zaposlene</t>
  </si>
  <si>
    <t>3132 Doprinosi za obvezno zdravstveno osiguranje</t>
  </si>
  <si>
    <t>32 Materijalni rashodi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</si>
  <si>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</si>
  <si>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</si>
  <si>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</si>
  <si>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</si>
  <si>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</si>
  <si>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</si>
  <si>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</si>
  <si>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</si>
  <si>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</si>
  <si>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</si>
  <si>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</si>
  <si>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</si>
  <si>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</si>
  <si>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</si>
  <si>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</si>
  <si>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</si>
  <si>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3241 Naknade troškova osobama izvan radnog odnosa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</si>
  <si>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</si>
  <si>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</si>
  <si>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</si>
  <si>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</si>
  <si>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</si>
  <si>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</si>
  <si>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3431 Bankarske usluge i usluge platnog prometa</t>
  </si>
  <si>
    <t>3433 Zatezne kamate</t>
  </si>
  <si>
    <t>37 Naknade građanima i kućanstvima na temelju osiguranja i druge naknade</t>
  </si>
  <si>
    <t>3722 Naknade građanima i kućanstvima u naravi</t>
  </si>
  <si>
    <t>3812 Tekuće donacije u naravi</t>
  </si>
  <si>
    <t>4 Rashodi za nabavu nefinancijske imovine</t>
  </si>
  <si>
    <t>42 Rashodi za nabavu proizvedene dugotrajne imovine</t>
  </si>
  <si>
    <t>4221 Uredska oprema i namještaj</t>
  </si>
  <si>
    <t>4226 Sportska i glazbena oprema</t>
  </si>
  <si>
    <t>4227 Uređaji, strojevi i oprema za ostale namjene</t>
  </si>
  <si>
    <t>4241 Knjige</t>
  </si>
  <si>
    <t>Izvor: 1 OPĆI PRIHODI I PRIMICI</t>
  </si>
  <si>
    <t>Izvor: 11 OPĆI PRIHODI I PRIMICI</t>
  </si>
  <si>
    <t>Izvor: 12 PRIHODI ZA DECENTRALIZIRANE FUNKCIJE</t>
  </si>
  <si>
    <t>Izvor: 3 VLASTITI PRIHODI</t>
  </si>
  <si>
    <t>Izvor: 31 VLASTITI PRIHODI - PRORAČUNSKI KORISNICI</t>
  </si>
  <si>
    <t>Izvor: 4 PRIHODI ZA POSEBNE NAMJENE</t>
  </si>
  <si>
    <t>Izvor: 44 PRIHODI ZA POSEBNE NAMJENE - PRORAČUNSKI KORISNICI</t>
  </si>
  <si>
    <t>Izvor: 5 POMOĆI</t>
  </si>
  <si>
    <t>Izvor: 57 POMOĆI - PRORAČUNSKI KORISNICI</t>
  </si>
  <si>
    <t>Izvor: 6 DONACIJE</t>
  </si>
  <si>
    <t>Izvor: 62 DONACIJE - PRORAČUNSKI KORISNICI</t>
  </si>
  <si>
    <t>Izvor: 9 PRENESENA SREDSTVA IZ PRETHODNE GODINE</t>
  </si>
  <si>
    <t>Izvor: 93 VIŠAK - VLASTITI PRIHODI</t>
  </si>
  <si>
    <t>Funk. klas: 0 Javnost</t>
  </si>
  <si>
    <t>Funk. klas: 09 OBRAZOVANJE</t>
  </si>
  <si>
    <t>091 Predškolsko i osnovno obrazovanje</t>
  </si>
  <si>
    <t>Izvorni plan (1.)</t>
  </si>
  <si>
    <t>Tekući plan (2)</t>
  </si>
  <si>
    <t>Ostvarenje (3)</t>
  </si>
  <si>
    <t>Index (3/2)</t>
  </si>
  <si>
    <t>1137 PROGRAM ZAKONSKOG STANDARDA - DECENTRALIZIRANE FUNKCIJE</t>
  </si>
  <si>
    <t>A113701 PROGRAMSKA DJELATNOST OSNOVNIH ŠKOLA GRADA</t>
  </si>
  <si>
    <t>1138 PROGRAM STANDARDA IZNAD DRŽAVNOG STANDARDA - ŠIRE JAVNE POTREBE</t>
  </si>
  <si>
    <t>A113801 PROGRAM PRODUŽENOG BORAVKA I CJELODNEVNOG ODGOJNO - OBRAZOVANOG RADA</t>
  </si>
  <si>
    <t>A113811 OSTALE AKTIVNOSTI</t>
  </si>
  <si>
    <t>A113814 FAKULTATIVNI PREDMET "MOJA RIJEKA"</t>
  </si>
  <si>
    <t>A113821 GRAĐANSKI ODGOJ I OBRAZOVANJE</t>
  </si>
  <si>
    <t>1139 OSTALE PROGRAMSKE AKTIVNOSTI OSNOVNIH ŠKOLA</t>
  </si>
  <si>
    <t>A113901 OSTALE PROGRAMSKE AKTIVNOSTI OSNOVNIH ŠKOLA</t>
  </si>
  <si>
    <t>A113913 UDŽBENICI ZA UČENIKE OSNOVNIH ŠKOLA</t>
  </si>
  <si>
    <t>A113914 ODGOJNO - OBRAZOVNO, ADMINISTRATIVNO I TEHNIČKO OSOBLJE</t>
  </si>
  <si>
    <t>A113922 PREHRANA UČENIKA OSNOVNIH ŠKOLA</t>
  </si>
  <si>
    <t>K113902 PROIZVEDENA DUGOTRAJNA IMOVINA OSNOVNIH ŠKOLA</t>
  </si>
  <si>
    <t>1409 EUROPSKI PROJEKTI</t>
  </si>
  <si>
    <t>9 VLASTITI IZVORI</t>
  </si>
  <si>
    <t>311 Plaće (Bruto)</t>
  </si>
  <si>
    <t>312 Ostali rashodi za zaposlene</t>
  </si>
  <si>
    <t>313 Doprinosi na plaće</t>
  </si>
  <si>
    <t>321 Naknade troškova zaposlenima</t>
  </si>
  <si>
    <t>322 Rashodi za materijal i energiju</t>
  </si>
  <si>
    <t>323 Rashodi za usluge</t>
  </si>
  <si>
    <t>324 Naknade troškova osobama izvan radnog odnosa</t>
  </si>
  <si>
    <t>329 Ostali nespomenuti rashodi poslovanja</t>
  </si>
  <si>
    <t>343 Ostali financijski rashodi</t>
  </si>
  <si>
    <t>372 Ostale naknade građanima i kućanstvima iz proračuna</t>
  </si>
  <si>
    <t>381 Tekuće donacije</t>
  </si>
  <si>
    <t>422 Postrojenja i oprema</t>
  </si>
  <si>
    <t>424 Knjige, umjetnička djela i ostale izložbene vrijednosti</t>
  </si>
  <si>
    <t>636 Pomoći proračunskim korisnicima iz proračuna koji im nije nadležan</t>
  </si>
  <si>
    <t>652 Prihodi po posebnim propisima</t>
  </si>
  <si>
    <t>661 Prihodi od prodaje proizvoda i robe te pruženih usluga</t>
  </si>
  <si>
    <t>671 Prihodi iz nadležnog proračuna za financiranje redovne djelatnosti proračunskih korisnika</t>
  </si>
  <si>
    <t>683 Ostali prihodi</t>
  </si>
  <si>
    <t>51 000 RIJEKA</t>
  </si>
  <si>
    <t>OSNOVNA ŠKOLA FRAN FRANKOVIĆ</t>
  </si>
  <si>
    <t>IVANA ŽORŽA 17A</t>
  </si>
  <si>
    <t xml:space="preserve">IZVJEŠTAJ O IZVRŠENJU FINANCIJSKOG PLANA PRORAČUNSKOG KORISNIKA JEDINICE LOKALNE I PODRUČNE (REGIONALNE) SAMOUPRAVE ZA PRVO POLUGODIŠTE 2025. </t>
  </si>
  <si>
    <t>IZVORNI PLAN ILI REBALANS 2025.*</t>
  </si>
  <si>
    <t>TEKUĆI PLAN 2025.*</t>
  </si>
  <si>
    <t xml:space="preserve">IZVRŠENJE 
1.-6.2025. </t>
  </si>
  <si>
    <t xml:space="preserve">** AKO Opći i Posebni dio polugodišnjeg izvještaja ne sadrži "TEKUĆI PLAN 2025.", "INDEKS"("IZVRŠENJE 1.-6.2025."/"TEKUĆI PLAN 2025.") iskazuje se kao "IZVRŠENJE 1.-6.2025."/"IZVORNI PLAN 2025." ODNOSNO "REBALANS 2025." </t>
  </si>
  <si>
    <t>638 Pomoći temeljem prijenosa EU sredstava</t>
  </si>
  <si>
    <t>6381 Tekuće pomoći temeljem prijenosa EU sredstava</t>
  </si>
  <si>
    <t>66 Prihodi od prodaje proizvoda i robe te pruženih usluga, prihodi od donacija te povrati po protestiranim jamstvima</t>
  </si>
  <si>
    <t>663 Donacije od pravnih i fizičkih osoba izvan općeg proračuna te povrat donacija i kapitalnih pomoći po protestiranim jamst</t>
  </si>
  <si>
    <t>6632 Kapitalne donacije</t>
  </si>
  <si>
    <t>3225 Sitni inventar i autogume</t>
  </si>
  <si>
    <t>3227 Službena, radna i zaštitna odjeća i obuća</t>
  </si>
  <si>
    <t>3231 Usluge telefona, interneta, pošte i prijevoza</t>
  </si>
  <si>
    <t>38 Rashodi za donacije, kazne, naknade šteta i kapitalne pomoći</t>
  </si>
  <si>
    <t>4223 Oprema za održavanje i zaštitu</t>
  </si>
  <si>
    <t>Izvor: 41 PRIHODI ZA DECENTRALIZIRANE FUNKCIJE</t>
  </si>
  <si>
    <t>Izvor: 7 PRIHODI OD PRODAJE ILI ZAMJENE NEFINANCIJSKE IMOVINE I NAKNADE S NASLOVA OSIGURANJA</t>
  </si>
  <si>
    <t>Izvor: 73 PRIHODI OD PRODAJE NEFIN. IMOVINE I NAKNADA OD OSIGURANJA - PROR. KORISNICI</t>
  </si>
  <si>
    <t>K113703 ULAGANJA NA NEFINANCIJSKOJ IMOVINI OSNOVNIH ŠKOLA</t>
  </si>
  <si>
    <t>A113810 PROGRAM STVARALAŠTVA</t>
  </si>
  <si>
    <t>A113825 ZDRAVSTVENI ODGOJ I OBRAZOVANJE</t>
  </si>
  <si>
    <t>A113828 RINOVATORI</t>
  </si>
  <si>
    <t>A113904 ŠKOLSKA SHEMA</t>
  </si>
  <si>
    <t>T113910 ŠKOLSKI MEDNI DAN</t>
  </si>
  <si>
    <t>T140908 RINKLUZIJA8 - RIJEČKI MODEL PODRŠKE UČENICIMA S TEŠKOĆAMA -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</si>
</sst>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sz val="11"/>
      <color theme="1"/>
      <name val="Arial"/>
      <family val="2"/>
      <charset val="238"/>
    </font>
    <font>
      <sz val="7"/>
      <color rgb="FF000000"/>
      <name val="Verdana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42">
    <xf numFmtId="0" fontId="0" fillId="0" borderId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5" borderId="0" applyNumberFormat="0" applyBorder="0" applyAlignment="0" applyProtection="0"/>
    <xf numFmtId="0" fontId="27" fillId="6" borderId="0" applyNumberFormat="0" applyBorder="0" applyAlignment="0" applyProtection="0"/>
    <xf numFmtId="0" fontId="28" fillId="7" borderId="9" applyNumberFormat="0" applyAlignment="0" applyProtection="0"/>
    <xf numFmtId="0" fontId="29" fillId="8" borderId="10" applyNumberFormat="0" applyAlignment="0" applyProtection="0"/>
    <xf numFmtId="0" fontId="30" fillId="8" borderId="9" applyNumberFormat="0" applyAlignment="0" applyProtection="0"/>
    <xf numFmtId="0" fontId="31" fillId="0" borderId="11" applyNumberFormat="0" applyFill="0" applyAlignment="0" applyProtection="0"/>
    <xf numFmtId="0" fontId="32" fillId="9" borderId="12" applyNumberFormat="0" applyAlignment="0" applyProtection="0"/>
    <xf numFmtId="0" fontId="33" fillId="0" borderId="0" applyNumberFormat="0" applyFill="0" applyBorder="0" applyAlignment="0" applyProtection="0"/>
    <xf numFmtId="0" fontId="20" fillId="10" borderId="13" applyNumberFormat="0" applyFont="0" applyAlignment="0" applyProtection="0"/>
    <xf numFmtId="0" fontId="34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35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35" fillId="34" borderId="0" applyNumberFormat="0" applyBorder="0" applyAlignment="0" applyProtection="0"/>
  </cellStyleXfs>
  <cellXfs count="92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2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14" fillId="0" borderId="0" xfId="0" applyFont="1"/>
    <xf numFmtId="0" fontId="5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11" fillId="0" borderId="0" xfId="0" applyFont="1" applyAlignment="1">
      <alignment wrapText="1"/>
    </xf>
    <xf numFmtId="0" fontId="0" fillId="3" borderId="0" xfId="0" applyFill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7" fillId="0" borderId="0" xfId="0" applyFont="1"/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37" fillId="35" borderId="20" xfId="0" applyNumberFormat="1" applyFont="1" applyFill="1" applyBorder="1" applyAlignment="1">
      <alignment horizontal="right" wrapText="1" indent="1"/>
    </xf>
    <xf numFmtId="0" fontId="37" fillId="35" borderId="17" xfId="0" applyFont="1" applyFill="1" applyBorder="1" applyAlignment="1">
      <alignment horizontal="left" wrapText="1" indent="5"/>
    </xf>
    <xf numFmtId="0" fontId="37" fillId="35" borderId="20" xfId="0" applyFont="1" applyFill="1" applyBorder="1" applyAlignment="1">
      <alignment horizontal="left" wrapText="1" indent="1"/>
    </xf>
    <xf numFmtId="0" fontId="18" fillId="35" borderId="17" xfId="0" applyFont="1" applyFill="1" applyBorder="1" applyAlignment="1">
      <alignment horizontal="left" wrapText="1" indent="1"/>
    </xf>
    <xf numFmtId="0" fontId="37" fillId="35" borderId="17" xfId="0" applyFont="1" applyFill="1" applyBorder="1" applyAlignment="1">
      <alignment horizontal="left" wrapText="1" indent="3"/>
    </xf>
    <xf numFmtId="4" fontId="18" fillId="35" borderId="20" xfId="0" applyNumberFormat="1" applyFont="1" applyFill="1" applyBorder="1" applyAlignment="1">
      <alignment horizontal="right" wrapText="1" indent="1"/>
    </xf>
    <xf numFmtId="0" fontId="37" fillId="35" borderId="17" xfId="0" applyFont="1" applyFill="1" applyBorder="1" applyAlignment="1">
      <alignment horizontal="left" wrapText="1" indent="4"/>
    </xf>
    <xf numFmtId="4" fontId="18" fillId="35" borderId="16" xfId="0" applyNumberFormat="1" applyFont="1" applyFill="1" applyBorder="1" applyAlignment="1">
      <alignment horizontal="right" wrapText="1" indent="1"/>
    </xf>
    <xf numFmtId="0" fontId="18" fillId="35" borderId="16" xfId="0" applyFont="1" applyFill="1" applyBorder="1" applyAlignment="1">
      <alignment horizontal="right" wrapText="1" indent="1"/>
    </xf>
    <xf numFmtId="0" fontId="18" fillId="35" borderId="20" xfId="0" applyFont="1" applyFill="1" applyBorder="1" applyAlignment="1">
      <alignment horizontal="right" wrapText="1" indent="1"/>
    </xf>
    <xf numFmtId="0" fontId="37" fillId="35" borderId="20" xfId="0" applyFont="1" applyFill="1" applyBorder="1" applyAlignment="1">
      <alignment horizontal="right" wrapText="1" indent="1"/>
    </xf>
    <xf numFmtId="0" fontId="36" fillId="0" borderId="15" xfId="0" applyFont="1" applyBorder="1" applyAlignment="1">
      <alignment horizontal="center" vertical="center" wrapText="1"/>
    </xf>
    <xf numFmtId="0" fontId="37" fillId="35" borderId="16" xfId="0" applyFont="1" applyFill="1" applyBorder="1" applyAlignment="1">
      <alignment horizontal="left" wrapText="1" indent="1"/>
    </xf>
    <xf numFmtId="4" fontId="37" fillId="35" borderId="16" xfId="0" applyNumberFormat="1" applyFont="1" applyFill="1" applyBorder="1" applyAlignment="1">
      <alignment horizontal="right" wrapText="1" indent="1"/>
    </xf>
    <xf numFmtId="0" fontId="37" fillId="35" borderId="16" xfId="0" applyFont="1" applyFill="1" applyBorder="1" applyAlignment="1">
      <alignment horizontal="right" wrapText="1" indent="1"/>
    </xf>
    <xf numFmtId="0" fontId="38" fillId="35" borderId="16" xfId="0" applyFont="1" applyFill="1" applyBorder="1" applyAlignment="1">
      <alignment horizontal="left" wrapText="1" indent="1"/>
    </xf>
    <xf numFmtId="4" fontId="38" fillId="35" borderId="16" xfId="0" applyNumberFormat="1" applyFont="1" applyFill="1" applyBorder="1" applyAlignment="1">
      <alignment horizontal="right" wrapText="1" indent="1"/>
    </xf>
    <xf numFmtId="0" fontId="38" fillId="35" borderId="16" xfId="0" applyFont="1" applyFill="1" applyBorder="1" applyAlignment="1">
      <alignment horizontal="right" wrapText="1" indent="1"/>
    </xf>
    <xf numFmtId="0" fontId="38" fillId="35" borderId="16" xfId="0" applyFont="1" applyFill="1" applyBorder="1" applyAlignment="1">
      <alignment horizontal="left" wrapText="1" indent="2"/>
    </xf>
    <xf numFmtId="0" fontId="37" fillId="35" borderId="16" xfId="0" applyFont="1" applyFill="1" applyBorder="1" applyAlignment="1">
      <alignment horizontal="left" wrapText="1" indent="4"/>
    </xf>
    <xf numFmtId="0" fontId="40" fillId="35" borderId="18" xfId="0" applyFont="1" applyFill="1" applyBorder="1" applyAlignment="1">
      <alignment horizontal="right" wrapText="1" indent="1"/>
    </xf>
    <xf numFmtId="0" fontId="40" fillId="35" borderId="18" xfId="0" applyFont="1" applyFill="1" applyBorder="1" applyAlignment="1">
      <alignment horizontal="left" wrapText="1" indent="1"/>
    </xf>
    <xf numFmtId="0" fontId="40" fillId="35" borderId="21" xfId="0" applyFont="1" applyFill="1" applyBorder="1" applyAlignment="1">
      <alignment horizontal="left" wrapText="1" indent="1"/>
    </xf>
    <xf numFmtId="0" fontId="37" fillId="35" borderId="16" xfId="0" applyFont="1" applyFill="1" applyBorder="1" applyAlignment="1">
      <alignment horizontal="left" wrapText="1" indent="5"/>
    </xf>
    <xf numFmtId="0" fontId="36" fillId="0" borderId="22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37" fillId="35" borderId="25" xfId="0" applyFont="1" applyFill="1" applyBorder="1" applyAlignment="1">
      <alignment horizontal="left" wrapText="1" indent="1"/>
    </xf>
    <xf numFmtId="4" fontId="37" fillId="35" borderId="26" xfId="0" applyNumberFormat="1" applyFont="1" applyFill="1" applyBorder="1" applyAlignment="1">
      <alignment horizontal="right" wrapText="1" indent="1"/>
    </xf>
    <xf numFmtId="0" fontId="37" fillId="35" borderId="26" xfId="0" applyFont="1" applyFill="1" applyBorder="1" applyAlignment="1">
      <alignment horizontal="right" wrapText="1" indent="1"/>
    </xf>
    <xf numFmtId="0" fontId="40" fillId="35" borderId="27" xfId="0" applyFont="1" applyFill="1" applyBorder="1" applyAlignment="1">
      <alignment horizontal="right" wrapText="1" indent="1"/>
    </xf>
    <xf numFmtId="0" fontId="37" fillId="35" borderId="17" xfId="0" applyFont="1" applyFill="1" applyBorder="1" applyAlignment="1">
      <alignment horizontal="left" wrapText="1" indent="6"/>
    </xf>
    <xf numFmtId="0" fontId="18" fillId="35" borderId="17" xfId="0" applyFont="1" applyFill="1" applyBorder="1" applyAlignment="1">
      <alignment horizontal="left" wrapText="1" indent="6"/>
    </xf>
    <xf numFmtId="0" fontId="18" fillId="35" borderId="19" xfId="0" applyFont="1" applyFill="1" applyBorder="1" applyAlignment="1">
      <alignment horizontal="left" wrapText="1" indent="6"/>
    </xf>
    <xf numFmtId="0" fontId="40" fillId="35" borderId="21" xfId="0" applyFont="1" applyFill="1" applyBorder="1" applyAlignment="1">
      <alignment horizontal="right" wrapText="1" indent="1"/>
    </xf>
    <xf numFmtId="0" fontId="37" fillId="35" borderId="19" xfId="0" applyFont="1" applyFill="1" applyBorder="1" applyAlignment="1">
      <alignment horizontal="left" wrapText="1" indent="5"/>
    </xf>
    <xf numFmtId="0" fontId="39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3" fillId="0" borderId="3" xfId="0" quotePrefix="1" applyFont="1" applyBorder="1" applyAlignment="1">
      <alignment horizontal="center" wrapText="1"/>
    </xf>
    <xf numFmtId="0" fontId="13" fillId="0" borderId="1" xfId="0" quotePrefix="1" applyFont="1" applyBorder="1" applyAlignment="1">
      <alignment horizontal="center" wrapText="1"/>
    </xf>
    <xf numFmtId="0" fontId="10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16" fillId="0" borderId="5" xfId="0" applyFont="1" applyBorder="1" applyAlignment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0" fillId="0" borderId="1" xfId="0" quotePrefix="1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7"/>
  <sheetViews>
    <sheetView tabSelected="1" topLeftCell="B1" workbookViewId="0">
      <selection activeCell="Q20" sqref="Q20"/>
    </sheetView>
  </sheetViews>
  <sheetFormatPr defaultRowHeight="14.4" x14ac:dyDescent="0.3"/>
  <cols>
    <col min="6" max="6" width="12.5546875" customWidth="1"/>
    <col min="7" max="7" width="11.6640625" bestFit="1" customWidth="1"/>
    <col min="8" max="8" width="17" bestFit="1" customWidth="1"/>
    <col min="9" max="9" width="13.44140625" bestFit="1" customWidth="1"/>
    <col min="10" max="10" width="11.6640625" bestFit="1" customWidth="1"/>
    <col min="11" max="11" width="8" bestFit="1" customWidth="1"/>
    <col min="12" max="12" width="9.33203125" bestFit="1" customWidth="1"/>
  </cols>
  <sheetData>
    <row r="1" spans="2:12" x14ac:dyDescent="0.3">
      <c r="B1" s="63" t="s">
        <v>147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2:12" x14ac:dyDescent="0.3">
      <c r="B2" s="63" t="s">
        <v>148</v>
      </c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2:12" x14ac:dyDescent="0.3">
      <c r="B3" s="63" t="s">
        <v>146</v>
      </c>
      <c r="C3" s="63"/>
      <c r="D3" s="63"/>
      <c r="E3" s="63"/>
      <c r="F3" s="63"/>
      <c r="G3" s="63"/>
      <c r="H3" s="63"/>
      <c r="I3" s="63"/>
      <c r="J3" s="63"/>
      <c r="K3" s="63"/>
      <c r="L3" s="63"/>
    </row>
    <row r="5" spans="2:12" ht="33" customHeight="1" x14ac:dyDescent="0.3">
      <c r="B5" s="64" t="s">
        <v>149</v>
      </c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2:12" ht="17.399999999999999" x14ac:dyDescent="0.3">
      <c r="B6" s="2"/>
      <c r="C6" s="2"/>
      <c r="D6" s="2"/>
      <c r="E6" s="2"/>
      <c r="F6" s="2"/>
      <c r="G6" s="2"/>
      <c r="H6" s="2"/>
      <c r="I6" s="2"/>
      <c r="J6" s="2"/>
      <c r="K6" s="2"/>
    </row>
    <row r="7" spans="2:12" ht="15.6" x14ac:dyDescent="0.3">
      <c r="B7" s="64" t="s">
        <v>4</v>
      </c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2:12" ht="17.399999999999999" x14ac:dyDescent="0.3">
      <c r="B8" s="81"/>
      <c r="C8" s="81"/>
      <c r="D8" s="81"/>
      <c r="E8" s="2"/>
      <c r="F8" s="2"/>
      <c r="G8" s="2"/>
      <c r="H8" s="2"/>
      <c r="I8" s="2"/>
      <c r="J8" s="3"/>
      <c r="K8" s="3"/>
    </row>
    <row r="9" spans="2:12" ht="15.6" x14ac:dyDescent="0.3">
      <c r="B9" s="64" t="s">
        <v>18</v>
      </c>
      <c r="C9" s="64"/>
      <c r="D9" s="64"/>
      <c r="E9" s="64"/>
      <c r="F9" s="64"/>
      <c r="G9" s="64"/>
      <c r="H9" s="64"/>
      <c r="I9" s="64"/>
      <c r="J9" s="64"/>
      <c r="K9" s="64"/>
      <c r="L9" s="64"/>
    </row>
    <row r="10" spans="2:12" ht="15.6" x14ac:dyDescent="0.3">
      <c r="B10" s="18"/>
      <c r="C10" s="20"/>
      <c r="D10" s="20"/>
      <c r="E10" s="20"/>
      <c r="F10" s="20"/>
      <c r="G10" s="20"/>
      <c r="H10" s="20"/>
      <c r="I10" s="20"/>
      <c r="J10" s="20"/>
      <c r="K10" s="20"/>
    </row>
    <row r="11" spans="2:12" x14ac:dyDescent="0.3">
      <c r="B11" s="74" t="s">
        <v>19</v>
      </c>
      <c r="C11" s="74"/>
      <c r="D11" s="74"/>
      <c r="E11" s="74"/>
      <c r="F11" s="74"/>
      <c r="G11" s="4"/>
      <c r="H11" s="4"/>
      <c r="I11" s="4"/>
      <c r="J11" s="4"/>
      <c r="K11" s="12"/>
    </row>
    <row r="12" spans="2:12" ht="26.4" x14ac:dyDescent="0.3">
      <c r="B12" s="75" t="s">
        <v>2</v>
      </c>
      <c r="C12" s="76"/>
      <c r="D12" s="76"/>
      <c r="E12" s="76"/>
      <c r="F12" s="77"/>
      <c r="G12" s="14" t="s">
        <v>27</v>
      </c>
      <c r="H12" s="1" t="s">
        <v>150</v>
      </c>
      <c r="I12" s="1" t="s">
        <v>151</v>
      </c>
      <c r="J12" s="14" t="s">
        <v>152</v>
      </c>
      <c r="K12" s="1" t="s">
        <v>5</v>
      </c>
      <c r="L12" s="1" t="s">
        <v>11</v>
      </c>
    </row>
    <row r="13" spans="2:12" s="17" customFormat="1" ht="10.199999999999999" x14ac:dyDescent="0.2">
      <c r="B13" s="66">
        <v>1</v>
      </c>
      <c r="C13" s="66"/>
      <c r="D13" s="66"/>
      <c r="E13" s="66"/>
      <c r="F13" s="67"/>
      <c r="G13" s="16">
        <v>2</v>
      </c>
      <c r="H13" s="15">
        <v>3</v>
      </c>
      <c r="I13" s="15">
        <v>4</v>
      </c>
      <c r="J13" s="15">
        <v>5</v>
      </c>
      <c r="K13" s="15" t="s">
        <v>7</v>
      </c>
      <c r="L13" s="15" t="s">
        <v>8</v>
      </c>
    </row>
    <row r="14" spans="2:12" x14ac:dyDescent="0.3">
      <c r="B14" s="68" t="s">
        <v>0</v>
      </c>
      <c r="C14" s="69"/>
      <c r="D14" s="69"/>
      <c r="E14" s="69"/>
      <c r="F14" s="70"/>
      <c r="G14" s="26">
        <f>SUM(G15:G16)</f>
        <v>1136234.0900000001</v>
      </c>
      <c r="H14" s="26">
        <f t="shared" ref="H14:J14" si="0">SUM(H15:H16)</f>
        <v>2439983</v>
      </c>
      <c r="I14" s="26">
        <f t="shared" si="0"/>
        <v>2439983</v>
      </c>
      <c r="J14" s="26">
        <f t="shared" si="0"/>
        <v>1285734.77</v>
      </c>
      <c r="K14" s="26">
        <f>J14/G14*100</f>
        <v>113.15755981234466</v>
      </c>
      <c r="L14" s="26">
        <f>J14/I14*100</f>
        <v>52.694415084039527</v>
      </c>
    </row>
    <row r="15" spans="2:12" x14ac:dyDescent="0.3">
      <c r="B15" s="71" t="s">
        <v>12</v>
      </c>
      <c r="C15" s="72"/>
      <c r="D15" s="72"/>
      <c r="E15" s="72"/>
      <c r="F15" s="73"/>
      <c r="G15" s="25">
        <f>'PR-RAS_ek'!B8</f>
        <v>1136234.0900000001</v>
      </c>
      <c r="H15" s="25">
        <f>'PR-RAS_ek'!C8</f>
        <v>2439983</v>
      </c>
      <c r="I15" s="25">
        <f>'PR-RAS_ek'!D8</f>
        <v>2439983</v>
      </c>
      <c r="J15" s="25">
        <f>'PR-RAS_ek'!E8</f>
        <v>1285734.77</v>
      </c>
      <c r="K15" s="25">
        <f>'PR-RAS_ek'!F8</f>
        <v>113.16</v>
      </c>
      <c r="L15" s="25">
        <f>'PR-RAS_ek'!G8</f>
        <v>52.69</v>
      </c>
    </row>
    <row r="16" spans="2:12" x14ac:dyDescent="0.3">
      <c r="B16" s="78" t="s">
        <v>127</v>
      </c>
      <c r="C16" s="73"/>
      <c r="D16" s="73"/>
      <c r="E16" s="73"/>
      <c r="F16" s="73"/>
      <c r="G16" s="25">
        <v>0</v>
      </c>
      <c r="H16" s="25">
        <v>0</v>
      </c>
      <c r="I16" s="25">
        <v>0</v>
      </c>
      <c r="J16" s="25">
        <v>0</v>
      </c>
      <c r="K16" s="25"/>
      <c r="L16" s="25"/>
    </row>
    <row r="17" spans="1:43" x14ac:dyDescent="0.3">
      <c r="B17" s="13" t="s">
        <v>1</v>
      </c>
      <c r="C17" s="19"/>
      <c r="D17" s="19"/>
      <c r="E17" s="19"/>
      <c r="F17" s="19"/>
      <c r="G17" s="26">
        <f>SUM(G18:G19)</f>
        <v>1118106.24</v>
      </c>
      <c r="H17" s="26">
        <f t="shared" ref="H17" si="1">SUM(H18:H19)</f>
        <v>2439983</v>
      </c>
      <c r="I17" s="26">
        <f t="shared" ref="I17" si="2">SUM(I18:I19)</f>
        <v>2441983</v>
      </c>
      <c r="J17" s="26">
        <f t="shared" ref="J17" si="3">SUM(J18:J19)</f>
        <v>1390784.97</v>
      </c>
      <c r="K17" s="26">
        <f t="shared" ref="K17:K18" si="4">J17/G17*100</f>
        <v>124.38755104345003</v>
      </c>
      <c r="L17" s="26">
        <f t="shared" ref="L17:L18" si="5">J17/I17*100</f>
        <v>56.953097953589364</v>
      </c>
    </row>
    <row r="18" spans="1:43" x14ac:dyDescent="0.3">
      <c r="B18" s="88" t="s">
        <v>13</v>
      </c>
      <c r="C18" s="72"/>
      <c r="D18" s="72"/>
      <c r="E18" s="72"/>
      <c r="F18" s="72"/>
      <c r="G18" s="25">
        <f>'PR-RAS_ek'!B36</f>
        <v>1114981.0900000001</v>
      </c>
      <c r="H18" s="25">
        <f>'PR-RAS_ek'!C36</f>
        <v>2420883</v>
      </c>
      <c r="I18" s="25">
        <f>'PR-RAS_ek'!D36</f>
        <v>2422883</v>
      </c>
      <c r="J18" s="25">
        <f>'PR-RAS_ek'!E36</f>
        <v>1385838.47</v>
      </c>
      <c r="K18" s="25">
        <f t="shared" si="4"/>
        <v>124.29255369703174</v>
      </c>
      <c r="L18" s="25">
        <f t="shared" si="5"/>
        <v>57.197911331252897</v>
      </c>
    </row>
    <row r="19" spans="1:43" x14ac:dyDescent="0.3">
      <c r="B19" s="78" t="s">
        <v>14</v>
      </c>
      <c r="C19" s="73"/>
      <c r="D19" s="73"/>
      <c r="E19" s="73"/>
      <c r="F19" s="73"/>
      <c r="G19" s="25">
        <f>'PR-RAS_ek'!B87</f>
        <v>3125.15</v>
      </c>
      <c r="H19" s="25">
        <f>'PR-RAS_ek'!C87</f>
        <v>19100</v>
      </c>
      <c r="I19" s="25">
        <f>'PR-RAS_ek'!D87</f>
        <v>19100</v>
      </c>
      <c r="J19" s="25">
        <f>'PR-RAS_ek'!E87</f>
        <v>4946.5</v>
      </c>
      <c r="K19" s="25"/>
      <c r="L19" s="25"/>
    </row>
    <row r="20" spans="1:43" x14ac:dyDescent="0.3">
      <c r="B20" s="80" t="s">
        <v>20</v>
      </c>
      <c r="C20" s="69"/>
      <c r="D20" s="69"/>
      <c r="E20" s="69"/>
      <c r="F20" s="69"/>
      <c r="G20" s="26">
        <f>G14-G17</f>
        <v>18127.850000000093</v>
      </c>
      <c r="H20" s="26">
        <f t="shared" ref="H20:J20" si="6">H14-H17</f>
        <v>0</v>
      </c>
      <c r="I20" s="26">
        <f t="shared" si="6"/>
        <v>-2000</v>
      </c>
      <c r="J20" s="26">
        <f t="shared" si="6"/>
        <v>-105050.19999999995</v>
      </c>
      <c r="K20" s="26"/>
      <c r="L20" s="26"/>
    </row>
    <row r="21" spans="1:43" ht="17.399999999999999" x14ac:dyDescent="0.3">
      <c r="B21" s="2"/>
      <c r="C21" s="8"/>
      <c r="D21" s="8"/>
      <c r="E21" s="8"/>
      <c r="F21" s="8"/>
      <c r="G21" s="8"/>
      <c r="H21" s="8"/>
      <c r="I21" s="9"/>
      <c r="J21" s="9"/>
      <c r="K21" s="9"/>
      <c r="L21" s="9"/>
    </row>
    <row r="22" spans="1:43" ht="17.399999999999999" x14ac:dyDescent="0.3">
      <c r="B22" s="74" t="s">
        <v>21</v>
      </c>
      <c r="C22" s="74"/>
      <c r="D22" s="74"/>
      <c r="E22" s="74"/>
      <c r="F22" s="74"/>
      <c r="G22" s="8"/>
      <c r="H22" s="8"/>
      <c r="I22" s="9"/>
      <c r="J22" s="9"/>
      <c r="K22" s="9"/>
      <c r="L22" s="9"/>
    </row>
    <row r="23" spans="1:43" ht="26.4" x14ac:dyDescent="0.3">
      <c r="B23" s="75" t="s">
        <v>2</v>
      </c>
      <c r="C23" s="76"/>
      <c r="D23" s="76"/>
      <c r="E23" s="76"/>
      <c r="F23" s="77"/>
      <c r="G23" s="14" t="s">
        <v>27</v>
      </c>
      <c r="H23" s="1" t="s">
        <v>150</v>
      </c>
      <c r="I23" s="1" t="s">
        <v>151</v>
      </c>
      <c r="J23" s="14" t="s">
        <v>152</v>
      </c>
      <c r="K23" s="1" t="s">
        <v>5</v>
      </c>
      <c r="L23" s="1" t="s">
        <v>11</v>
      </c>
    </row>
    <row r="24" spans="1:43" s="17" customFormat="1" x14ac:dyDescent="0.3">
      <c r="B24" s="66">
        <v>1</v>
      </c>
      <c r="C24" s="66"/>
      <c r="D24" s="66"/>
      <c r="E24" s="66"/>
      <c r="F24" s="67"/>
      <c r="G24" s="16">
        <v>2</v>
      </c>
      <c r="H24" s="15">
        <v>3</v>
      </c>
      <c r="I24" s="15">
        <v>4</v>
      </c>
      <c r="J24" s="15">
        <v>5</v>
      </c>
      <c r="K24" s="15" t="s">
        <v>7</v>
      </c>
      <c r="L24" s="15" t="s">
        <v>8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3">
      <c r="A25" s="17"/>
      <c r="B25" s="71" t="s">
        <v>15</v>
      </c>
      <c r="C25" s="85"/>
      <c r="D25" s="85"/>
      <c r="E25" s="85"/>
      <c r="F25" s="86"/>
      <c r="G25" s="10"/>
      <c r="H25" s="10"/>
      <c r="I25" s="10"/>
      <c r="J25" s="10"/>
      <c r="K25" s="10"/>
      <c r="L25" s="10"/>
    </row>
    <row r="26" spans="1:43" ht="27.75" customHeight="1" x14ac:dyDescent="0.3">
      <c r="A26" s="17"/>
      <c r="B26" s="71" t="s">
        <v>16</v>
      </c>
      <c r="C26" s="72"/>
      <c r="D26" s="72"/>
      <c r="E26" s="72"/>
      <c r="F26" s="72"/>
      <c r="G26" s="10"/>
      <c r="H26" s="10"/>
      <c r="I26" s="10"/>
      <c r="J26" s="10"/>
      <c r="K26" s="10"/>
      <c r="L26" s="10"/>
    </row>
    <row r="27" spans="1:43" s="21" customFormat="1" x14ac:dyDescent="0.3">
      <c r="A27" s="17"/>
      <c r="B27" s="82" t="s">
        <v>17</v>
      </c>
      <c r="C27" s="83"/>
      <c r="D27" s="83"/>
      <c r="E27" s="83"/>
      <c r="F27" s="84"/>
      <c r="G27" s="11"/>
      <c r="H27" s="11"/>
      <c r="I27" s="11"/>
      <c r="J27" s="11"/>
      <c r="K27" s="11"/>
      <c r="L27" s="11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1:43" s="21" customFormat="1" x14ac:dyDescent="0.3">
      <c r="A28" s="17"/>
      <c r="B28" s="82" t="s">
        <v>22</v>
      </c>
      <c r="C28" s="83"/>
      <c r="D28" s="83"/>
      <c r="E28" s="83"/>
      <c r="F28" s="84"/>
      <c r="G28" s="11"/>
      <c r="H28" s="11"/>
      <c r="I28" s="11"/>
      <c r="J28" s="11"/>
      <c r="K28" s="11"/>
      <c r="L28" s="11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1:43" ht="27.6" customHeight="1" x14ac:dyDescent="0.3">
      <c r="A29" s="17"/>
      <c r="B29" s="80" t="s">
        <v>23</v>
      </c>
      <c r="C29" s="69"/>
      <c r="D29" s="69"/>
      <c r="E29" s="69"/>
      <c r="F29" s="69"/>
      <c r="G29" s="11"/>
      <c r="H29" s="11"/>
      <c r="I29" s="11"/>
      <c r="J29" s="11"/>
      <c r="K29" s="11"/>
      <c r="L29" s="11"/>
    </row>
    <row r="30" spans="1:43" ht="15.6" x14ac:dyDescent="0.3">
      <c r="B30" s="5"/>
      <c r="C30" s="6"/>
      <c r="D30" s="6"/>
      <c r="E30" s="6"/>
      <c r="F30" s="6"/>
      <c r="G30" s="7"/>
      <c r="H30" s="7"/>
      <c r="I30" s="7"/>
      <c r="J30" s="7"/>
      <c r="K30" s="7"/>
    </row>
    <row r="31" spans="1:43" ht="15.6" x14ac:dyDescent="0.3">
      <c r="B31" s="5"/>
      <c r="C31" s="6"/>
      <c r="D31" s="6"/>
      <c r="E31" s="6"/>
      <c r="F31" s="6"/>
      <c r="G31" s="7"/>
      <c r="H31" s="7"/>
      <c r="I31" s="7"/>
      <c r="J31" s="7"/>
      <c r="K31" s="7"/>
    </row>
    <row r="32" spans="1:43" x14ac:dyDescent="0.3">
      <c r="B32" s="89" t="s">
        <v>26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</row>
    <row r="33" spans="2:12" ht="21.75" customHeight="1" x14ac:dyDescent="0.3">
      <c r="B33" s="65" t="s">
        <v>28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</row>
    <row r="34" spans="2:12" ht="18.75" customHeight="1" x14ac:dyDescent="0.3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</row>
    <row r="35" spans="2:12" x14ac:dyDescent="0.3">
      <c r="B35" s="87"/>
      <c r="C35" s="87"/>
      <c r="D35" s="87"/>
      <c r="E35" s="87"/>
      <c r="F35" s="87"/>
      <c r="G35" s="87"/>
      <c r="H35" s="87"/>
      <c r="I35" s="87"/>
      <c r="J35" s="87"/>
      <c r="K35" s="87"/>
    </row>
    <row r="36" spans="2:12" ht="14.4" customHeight="1" x14ac:dyDescent="0.3">
      <c r="B36" s="79" t="s">
        <v>153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</row>
    <row r="37" spans="2:12" x14ac:dyDescent="0.3"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</row>
  </sheetData>
  <mergeCells count="29">
    <mergeCell ref="B36:L37"/>
    <mergeCell ref="B20:F20"/>
    <mergeCell ref="B29:F29"/>
    <mergeCell ref="B8:D8"/>
    <mergeCell ref="B28:F28"/>
    <mergeCell ref="B23:F23"/>
    <mergeCell ref="B24:F24"/>
    <mergeCell ref="B26:F26"/>
    <mergeCell ref="B27:F27"/>
    <mergeCell ref="B25:F25"/>
    <mergeCell ref="B9:L9"/>
    <mergeCell ref="B35:F35"/>
    <mergeCell ref="G35:K35"/>
    <mergeCell ref="B18:F18"/>
    <mergeCell ref="B19:F19"/>
    <mergeCell ref="B32:L32"/>
    <mergeCell ref="B33:L34"/>
    <mergeCell ref="B13:F13"/>
    <mergeCell ref="B14:F14"/>
    <mergeCell ref="B15:F15"/>
    <mergeCell ref="B11:F11"/>
    <mergeCell ref="B12:F12"/>
    <mergeCell ref="B16:F16"/>
    <mergeCell ref="B22:F22"/>
    <mergeCell ref="B1:L1"/>
    <mergeCell ref="B2:L2"/>
    <mergeCell ref="B3:L3"/>
    <mergeCell ref="B5:L5"/>
    <mergeCell ref="B7:L7"/>
  </mergeCells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5"/>
  <sheetViews>
    <sheetView workbookViewId="0">
      <selection activeCell="G1" sqref="G1"/>
    </sheetView>
  </sheetViews>
  <sheetFormatPr defaultRowHeight="14.4" x14ac:dyDescent="0.3"/>
  <cols>
    <col min="1" max="1" width="70.88671875" customWidth="1"/>
    <col min="2" max="7" width="16.6640625" customWidth="1"/>
    <col min="8" max="11" width="9.33203125"/>
  </cols>
  <sheetData>
    <row r="1" spans="1:11" ht="17.399999999999999" x14ac:dyDescent="0.3">
      <c r="A1" s="2"/>
      <c r="B1" s="2"/>
      <c r="C1" s="2"/>
      <c r="D1" s="2"/>
      <c r="E1" s="2"/>
      <c r="F1" s="2"/>
      <c r="G1" s="2"/>
      <c r="H1" s="2"/>
      <c r="I1" s="3"/>
      <c r="J1" s="3"/>
    </row>
    <row r="2" spans="1:11" ht="15.6" x14ac:dyDescent="0.3">
      <c r="A2" s="64" t="s">
        <v>24</v>
      </c>
      <c r="B2" s="64"/>
      <c r="C2" s="64"/>
      <c r="D2" s="64"/>
      <c r="E2" s="64"/>
      <c r="F2" s="64"/>
      <c r="G2" s="64"/>
      <c r="H2" s="22"/>
      <c r="I2" s="22"/>
      <c r="J2" s="22"/>
      <c r="K2" s="22"/>
    </row>
    <row r="3" spans="1:11" ht="17.399999999999999" x14ac:dyDescent="0.3">
      <c r="A3" s="2"/>
      <c r="B3" s="2"/>
      <c r="C3" s="2"/>
      <c r="D3" s="2"/>
      <c r="E3" s="2"/>
      <c r="F3" s="2"/>
      <c r="G3" s="2"/>
      <c r="H3" s="2"/>
      <c r="I3" s="3"/>
      <c r="J3" s="3"/>
    </row>
    <row r="4" spans="1:11" ht="15.6" x14ac:dyDescent="0.3">
      <c r="A4" s="90" t="s">
        <v>6</v>
      </c>
      <c r="B4" s="90"/>
      <c r="C4" s="90"/>
      <c r="D4" s="90"/>
      <c r="E4" s="90"/>
      <c r="F4" s="90"/>
      <c r="G4" s="90"/>
      <c r="H4" s="23"/>
      <c r="I4" s="23"/>
      <c r="J4" s="23"/>
      <c r="K4" s="23"/>
    </row>
    <row r="5" spans="1:11" ht="18" thickBot="1" x14ac:dyDescent="0.35">
      <c r="A5" s="2"/>
      <c r="B5" s="2"/>
      <c r="C5" s="2"/>
      <c r="D5" s="2"/>
      <c r="E5" s="2"/>
      <c r="F5" s="2"/>
      <c r="G5" s="2"/>
      <c r="H5" s="2"/>
      <c r="I5" s="3"/>
      <c r="J5" s="3"/>
    </row>
    <row r="6" spans="1:11" ht="38.4" thickBot="1" x14ac:dyDescent="0.35">
      <c r="A6" s="51" t="s">
        <v>50</v>
      </c>
      <c r="B6" s="52" t="s">
        <v>29</v>
      </c>
      <c r="C6" s="52" t="s">
        <v>30</v>
      </c>
      <c r="D6" s="52" t="s">
        <v>31</v>
      </c>
      <c r="E6" s="52" t="s">
        <v>32</v>
      </c>
      <c r="F6" s="52" t="s">
        <v>33</v>
      </c>
      <c r="G6" s="53" t="s">
        <v>34</v>
      </c>
      <c r="H6" s="2"/>
      <c r="I6" s="3"/>
      <c r="J6" s="3"/>
    </row>
    <row r="7" spans="1:11" ht="17.399999999999999" x14ac:dyDescent="0.3">
      <c r="A7" s="54" t="s">
        <v>35</v>
      </c>
      <c r="B7" s="55">
        <v>1136234.0900000001</v>
      </c>
      <c r="C7" s="55">
        <v>2439983</v>
      </c>
      <c r="D7" s="55">
        <v>2439983</v>
      </c>
      <c r="E7" s="55">
        <v>1285734.77</v>
      </c>
      <c r="F7" s="56">
        <v>113.16</v>
      </c>
      <c r="G7" s="57">
        <v>52.69</v>
      </c>
      <c r="H7" s="2"/>
      <c r="I7" s="3"/>
      <c r="J7" s="3"/>
    </row>
    <row r="8" spans="1:11" ht="17.399999999999999" x14ac:dyDescent="0.3">
      <c r="A8" s="28" t="s">
        <v>36</v>
      </c>
      <c r="B8" s="40">
        <v>1136234.0900000001</v>
      </c>
      <c r="C8" s="40">
        <v>2439983</v>
      </c>
      <c r="D8" s="40">
        <v>2439983</v>
      </c>
      <c r="E8" s="40">
        <v>1285734.77</v>
      </c>
      <c r="F8" s="41">
        <v>113.16</v>
      </c>
      <c r="G8" s="47">
        <v>52.69</v>
      </c>
      <c r="H8" s="2"/>
      <c r="I8" s="3"/>
      <c r="J8" s="3"/>
    </row>
    <row r="9" spans="1:11" ht="17.399999999999999" x14ac:dyDescent="0.3">
      <c r="A9" s="28" t="s">
        <v>37</v>
      </c>
      <c r="B9" s="40">
        <v>962719.89</v>
      </c>
      <c r="C9" s="40">
        <v>2058763</v>
      </c>
      <c r="D9" s="40">
        <v>2058763</v>
      </c>
      <c r="E9" s="40">
        <v>1081670.43</v>
      </c>
      <c r="F9" s="41">
        <v>112.36</v>
      </c>
      <c r="G9" s="47">
        <v>52.54</v>
      </c>
      <c r="H9" s="2"/>
      <c r="I9" s="3"/>
      <c r="J9" s="3"/>
    </row>
    <row r="10" spans="1:11" ht="27" x14ac:dyDescent="0.3">
      <c r="A10" s="58" t="s">
        <v>141</v>
      </c>
      <c r="B10" s="40">
        <v>962719.89</v>
      </c>
      <c r="C10" s="40">
        <v>2031700</v>
      </c>
      <c r="D10" s="40">
        <v>2031700</v>
      </c>
      <c r="E10" s="40">
        <v>1067895.6599999999</v>
      </c>
      <c r="F10" s="41">
        <v>110.92</v>
      </c>
      <c r="G10" s="47">
        <v>52.56</v>
      </c>
      <c r="H10" s="2"/>
      <c r="I10" s="3"/>
      <c r="J10" s="3"/>
    </row>
    <row r="11" spans="1:11" ht="27" x14ac:dyDescent="0.3">
      <c r="A11" s="59" t="s">
        <v>38</v>
      </c>
      <c r="B11" s="34">
        <v>962719.89</v>
      </c>
      <c r="C11" s="34">
        <v>2021500</v>
      </c>
      <c r="D11" s="34">
        <v>2021500</v>
      </c>
      <c r="E11" s="34">
        <v>1067895.6599999999</v>
      </c>
      <c r="F11" s="35">
        <v>110.92</v>
      </c>
      <c r="G11" s="47">
        <v>52.83</v>
      </c>
      <c r="H11" s="2"/>
      <c r="I11" s="3"/>
      <c r="J11" s="3"/>
    </row>
    <row r="12" spans="1:11" ht="27" x14ac:dyDescent="0.3">
      <c r="A12" s="59" t="s">
        <v>39</v>
      </c>
      <c r="B12" s="35">
        <v>0</v>
      </c>
      <c r="C12" s="34">
        <v>10200</v>
      </c>
      <c r="D12" s="34">
        <v>10200</v>
      </c>
      <c r="E12" s="35">
        <v>0</v>
      </c>
      <c r="F12" s="35">
        <v>0</v>
      </c>
      <c r="G12" s="47">
        <v>0</v>
      </c>
      <c r="H12" s="2"/>
      <c r="I12" s="3"/>
      <c r="J12" s="3"/>
    </row>
    <row r="13" spans="1:11" ht="17.399999999999999" x14ac:dyDescent="0.3">
      <c r="A13" s="58" t="s">
        <v>154</v>
      </c>
      <c r="B13" s="41">
        <v>0</v>
      </c>
      <c r="C13" s="40">
        <v>27063</v>
      </c>
      <c r="D13" s="40">
        <v>27063</v>
      </c>
      <c r="E13" s="40">
        <v>13774.77</v>
      </c>
      <c r="F13" s="41">
        <v>0</v>
      </c>
      <c r="G13" s="47">
        <v>50.9</v>
      </c>
      <c r="H13" s="2"/>
      <c r="I13" s="3"/>
      <c r="J13" s="3"/>
    </row>
    <row r="14" spans="1:11" ht="17.399999999999999" x14ac:dyDescent="0.3">
      <c r="A14" s="59" t="s">
        <v>155</v>
      </c>
      <c r="B14" s="35">
        <v>0</v>
      </c>
      <c r="C14" s="34">
        <v>27063</v>
      </c>
      <c r="D14" s="34">
        <v>27063</v>
      </c>
      <c r="E14" s="34">
        <v>13774.77</v>
      </c>
      <c r="F14" s="35">
        <v>0</v>
      </c>
      <c r="G14" s="47">
        <v>50.9</v>
      </c>
      <c r="H14" s="2"/>
      <c r="I14" s="3"/>
      <c r="J14" s="3"/>
    </row>
    <row r="15" spans="1:11" ht="27" x14ac:dyDescent="0.3">
      <c r="A15" s="28" t="s">
        <v>40</v>
      </c>
      <c r="B15" s="40">
        <v>71056.37</v>
      </c>
      <c r="C15" s="40">
        <v>122200</v>
      </c>
      <c r="D15" s="40">
        <v>122200</v>
      </c>
      <c r="E15" s="40">
        <v>87854.58</v>
      </c>
      <c r="F15" s="41">
        <v>123.64</v>
      </c>
      <c r="G15" s="47">
        <v>71.89</v>
      </c>
      <c r="H15" s="2"/>
      <c r="I15" s="3"/>
      <c r="J15" s="3"/>
    </row>
    <row r="16" spans="1:11" ht="17.399999999999999" x14ac:dyDescent="0.3">
      <c r="A16" s="58" t="s">
        <v>142</v>
      </c>
      <c r="B16" s="40">
        <v>71056.37</v>
      </c>
      <c r="C16" s="40">
        <v>122200</v>
      </c>
      <c r="D16" s="40">
        <v>122200</v>
      </c>
      <c r="E16" s="40">
        <v>87854.58</v>
      </c>
      <c r="F16" s="41">
        <v>123.64</v>
      </c>
      <c r="G16" s="47">
        <v>71.89</v>
      </c>
      <c r="H16" s="2"/>
      <c r="I16" s="3"/>
      <c r="J16" s="3"/>
    </row>
    <row r="17" spans="1:10" ht="17.399999999999999" x14ac:dyDescent="0.3">
      <c r="A17" s="59" t="s">
        <v>41</v>
      </c>
      <c r="B17" s="34">
        <v>71056.37</v>
      </c>
      <c r="C17" s="34">
        <v>122200</v>
      </c>
      <c r="D17" s="34">
        <v>122200</v>
      </c>
      <c r="E17" s="34">
        <v>87854.58</v>
      </c>
      <c r="F17" s="35">
        <v>123.64</v>
      </c>
      <c r="G17" s="47">
        <v>71.89</v>
      </c>
      <c r="H17" s="2"/>
      <c r="I17" s="3"/>
      <c r="J17" s="3"/>
    </row>
    <row r="18" spans="1:10" ht="27" x14ac:dyDescent="0.3">
      <c r="A18" s="28" t="s">
        <v>156</v>
      </c>
      <c r="B18" s="40">
        <v>4693.3500000000004</v>
      </c>
      <c r="C18" s="40">
        <v>19100</v>
      </c>
      <c r="D18" s="40">
        <v>19100</v>
      </c>
      <c r="E18" s="40">
        <v>4362.2299999999996</v>
      </c>
      <c r="F18" s="41">
        <v>92.94</v>
      </c>
      <c r="G18" s="47">
        <v>22.84</v>
      </c>
      <c r="H18" s="2"/>
      <c r="I18" s="3"/>
      <c r="J18" s="3"/>
    </row>
    <row r="19" spans="1:10" ht="17.399999999999999" x14ac:dyDescent="0.3">
      <c r="A19" s="58" t="s">
        <v>143</v>
      </c>
      <c r="B19" s="40">
        <v>2343.35</v>
      </c>
      <c r="C19" s="40">
        <v>5900</v>
      </c>
      <c r="D19" s="40">
        <v>5900</v>
      </c>
      <c r="E19" s="40">
        <v>2751</v>
      </c>
      <c r="F19" s="41">
        <v>117.4</v>
      </c>
      <c r="G19" s="47">
        <v>46.63</v>
      </c>
      <c r="H19" s="2"/>
      <c r="I19" s="3"/>
      <c r="J19" s="3"/>
    </row>
    <row r="20" spans="1:10" ht="17.399999999999999" x14ac:dyDescent="0.3">
      <c r="A20" s="59" t="s">
        <v>42</v>
      </c>
      <c r="B20" s="35">
        <v>804</v>
      </c>
      <c r="C20" s="35">
        <v>700</v>
      </c>
      <c r="D20" s="35">
        <v>700</v>
      </c>
      <c r="E20" s="34">
        <v>1381</v>
      </c>
      <c r="F20" s="35">
        <v>171.77</v>
      </c>
      <c r="G20" s="47">
        <v>197.29</v>
      </c>
      <c r="H20" s="2"/>
      <c r="I20" s="3"/>
      <c r="J20" s="3"/>
    </row>
    <row r="21" spans="1:10" ht="17.399999999999999" x14ac:dyDescent="0.3">
      <c r="A21" s="59" t="s">
        <v>43</v>
      </c>
      <c r="B21" s="34">
        <v>1539.35</v>
      </c>
      <c r="C21" s="34">
        <v>5200</v>
      </c>
      <c r="D21" s="34">
        <v>5200</v>
      </c>
      <c r="E21" s="34">
        <v>1370</v>
      </c>
      <c r="F21" s="35">
        <v>89</v>
      </c>
      <c r="G21" s="47">
        <v>26.35</v>
      </c>
      <c r="H21" s="2"/>
      <c r="I21" s="3"/>
      <c r="J21" s="3"/>
    </row>
    <row r="22" spans="1:10" ht="27" x14ac:dyDescent="0.3">
      <c r="A22" s="58" t="s">
        <v>157</v>
      </c>
      <c r="B22" s="40">
        <v>2350</v>
      </c>
      <c r="C22" s="40">
        <v>13200</v>
      </c>
      <c r="D22" s="40">
        <v>13200</v>
      </c>
      <c r="E22" s="40">
        <v>1611.23</v>
      </c>
      <c r="F22" s="41">
        <v>68.56</v>
      </c>
      <c r="G22" s="47">
        <v>12.21</v>
      </c>
      <c r="H22" s="2"/>
      <c r="I22" s="3"/>
      <c r="J22" s="3"/>
    </row>
    <row r="23" spans="1:10" ht="17.399999999999999" x14ac:dyDescent="0.3">
      <c r="A23" s="59" t="s">
        <v>44</v>
      </c>
      <c r="B23" s="34">
        <v>2350</v>
      </c>
      <c r="C23" s="34">
        <v>8500</v>
      </c>
      <c r="D23" s="34">
        <v>8500</v>
      </c>
      <c r="E23" s="34">
        <v>1611.23</v>
      </c>
      <c r="F23" s="35">
        <v>68.56</v>
      </c>
      <c r="G23" s="47">
        <v>18.96</v>
      </c>
      <c r="H23" s="2"/>
      <c r="I23" s="3"/>
      <c r="J23" s="3"/>
    </row>
    <row r="24" spans="1:10" ht="17.399999999999999" x14ac:dyDescent="0.3">
      <c r="A24" s="59" t="s">
        <v>158</v>
      </c>
      <c r="B24" s="35">
        <v>0</v>
      </c>
      <c r="C24" s="34">
        <v>4700</v>
      </c>
      <c r="D24" s="34">
        <v>4700</v>
      </c>
      <c r="E24" s="35">
        <v>0</v>
      </c>
      <c r="F24" s="35">
        <v>0</v>
      </c>
      <c r="G24" s="47">
        <v>0</v>
      </c>
      <c r="H24" s="2"/>
      <c r="I24" s="3"/>
      <c r="J24" s="3"/>
    </row>
    <row r="25" spans="1:10" ht="27" x14ac:dyDescent="0.3">
      <c r="A25" s="28" t="s">
        <v>45</v>
      </c>
      <c r="B25" s="40">
        <v>97764.479999999996</v>
      </c>
      <c r="C25" s="40">
        <v>239220</v>
      </c>
      <c r="D25" s="40">
        <v>239220</v>
      </c>
      <c r="E25" s="40">
        <v>111847.53</v>
      </c>
      <c r="F25" s="41">
        <v>114.41</v>
      </c>
      <c r="G25" s="47">
        <v>46.76</v>
      </c>
      <c r="H25" s="2"/>
      <c r="I25" s="3"/>
      <c r="J25" s="3"/>
    </row>
    <row r="26" spans="1:10" ht="27" x14ac:dyDescent="0.3">
      <c r="A26" s="58" t="s">
        <v>144</v>
      </c>
      <c r="B26" s="40">
        <v>97764.479999999996</v>
      </c>
      <c r="C26" s="40">
        <v>239220</v>
      </c>
      <c r="D26" s="40">
        <v>239220</v>
      </c>
      <c r="E26" s="40">
        <v>111847.53</v>
      </c>
      <c r="F26" s="41">
        <v>114.41</v>
      </c>
      <c r="G26" s="47">
        <v>46.76</v>
      </c>
      <c r="H26" s="2"/>
      <c r="I26" s="3"/>
      <c r="J26" s="3"/>
    </row>
    <row r="27" spans="1:10" ht="17.399999999999999" x14ac:dyDescent="0.3">
      <c r="A27" s="59" t="s">
        <v>46</v>
      </c>
      <c r="B27" s="34">
        <v>90013.48</v>
      </c>
      <c r="C27" s="34">
        <v>239220</v>
      </c>
      <c r="D27" s="34">
        <v>239220</v>
      </c>
      <c r="E27" s="34">
        <v>108498.18</v>
      </c>
      <c r="F27" s="35">
        <v>120.54</v>
      </c>
      <c r="G27" s="47">
        <v>45.35</v>
      </c>
      <c r="H27" s="2"/>
      <c r="I27" s="3"/>
      <c r="J27" s="3"/>
    </row>
    <row r="28" spans="1:10" ht="27" x14ac:dyDescent="0.3">
      <c r="A28" s="59" t="s">
        <v>47</v>
      </c>
      <c r="B28" s="34">
        <v>7751</v>
      </c>
      <c r="C28" s="35">
        <v>0</v>
      </c>
      <c r="D28" s="35">
        <v>0</v>
      </c>
      <c r="E28" s="34">
        <v>3349.35</v>
      </c>
      <c r="F28" s="35">
        <v>43.21</v>
      </c>
      <c r="G28" s="47">
        <v>0</v>
      </c>
      <c r="H28" s="2"/>
      <c r="I28" s="3"/>
      <c r="J28" s="3"/>
    </row>
    <row r="29" spans="1:10" ht="17.399999999999999" x14ac:dyDescent="0.3">
      <c r="A29" s="28" t="s">
        <v>48</v>
      </c>
      <c r="B29" s="39"/>
      <c r="C29" s="41">
        <v>700</v>
      </c>
      <c r="D29" s="41">
        <v>700</v>
      </c>
      <c r="E29" s="39"/>
      <c r="F29" s="39"/>
      <c r="G29" s="48"/>
      <c r="H29" s="2"/>
      <c r="I29" s="3"/>
      <c r="J29" s="3"/>
    </row>
    <row r="30" spans="1:10" ht="17.399999999999999" x14ac:dyDescent="0.3">
      <c r="A30" s="58" t="s">
        <v>145</v>
      </c>
      <c r="B30" s="41">
        <v>0</v>
      </c>
      <c r="C30" s="41">
        <v>700</v>
      </c>
      <c r="D30" s="41">
        <v>700</v>
      </c>
      <c r="E30" s="41">
        <v>0</v>
      </c>
      <c r="F30" s="41">
        <v>0</v>
      </c>
      <c r="G30" s="47">
        <v>0</v>
      </c>
      <c r="H30" s="2"/>
      <c r="I30" s="3"/>
      <c r="J30" s="3"/>
    </row>
    <row r="31" spans="1:10" ht="18" thickBot="1" x14ac:dyDescent="0.35">
      <c r="A31" s="60" t="s">
        <v>49</v>
      </c>
      <c r="B31" s="36">
        <v>0</v>
      </c>
      <c r="C31" s="36">
        <v>700</v>
      </c>
      <c r="D31" s="36">
        <v>700</v>
      </c>
      <c r="E31" s="36">
        <v>0</v>
      </c>
      <c r="F31" s="36">
        <v>0</v>
      </c>
      <c r="G31" s="61">
        <v>0</v>
      </c>
      <c r="H31" s="2"/>
      <c r="I31" s="3"/>
      <c r="J31" s="3"/>
    </row>
    <row r="32" spans="1:10" ht="17.399999999999999" x14ac:dyDescent="0.3">
      <c r="A32" s="2"/>
      <c r="B32" s="2"/>
      <c r="C32" s="2"/>
      <c r="D32" s="2"/>
      <c r="E32" s="2"/>
      <c r="F32" s="2"/>
      <c r="G32" s="2"/>
      <c r="H32" s="2"/>
      <c r="I32" s="3"/>
      <c r="J32" s="3"/>
    </row>
    <row r="33" spans="1:10" ht="18" thickBot="1" x14ac:dyDescent="0.35">
      <c r="A33" s="2"/>
      <c r="B33" s="2"/>
      <c r="C33" s="2"/>
      <c r="D33" s="2"/>
      <c r="E33" s="2"/>
      <c r="F33" s="2"/>
      <c r="G33" s="2"/>
      <c r="H33" s="2"/>
      <c r="I33" s="3"/>
      <c r="J33" s="3"/>
    </row>
    <row r="34" spans="1:10" ht="38.4" thickBot="1" x14ac:dyDescent="0.35">
      <c r="A34" s="51" t="s">
        <v>50</v>
      </c>
      <c r="B34" s="52" t="s">
        <v>29</v>
      </c>
      <c r="C34" s="52" t="s">
        <v>30</v>
      </c>
      <c r="D34" s="52" t="s">
        <v>31</v>
      </c>
      <c r="E34" s="52" t="s">
        <v>32</v>
      </c>
      <c r="F34" s="52" t="s">
        <v>33</v>
      </c>
      <c r="G34" s="53" t="s">
        <v>34</v>
      </c>
      <c r="H34" s="2"/>
      <c r="I34" s="3"/>
      <c r="J34" s="3"/>
    </row>
    <row r="35" spans="1:10" ht="17.399999999999999" x14ac:dyDescent="0.3">
      <c r="A35" s="54" t="s">
        <v>35</v>
      </c>
      <c r="B35" s="55">
        <v>1118106.24</v>
      </c>
      <c r="C35" s="55">
        <v>2439983</v>
      </c>
      <c r="D35" s="55">
        <v>2441983</v>
      </c>
      <c r="E35" s="55">
        <v>1390784.97</v>
      </c>
      <c r="F35" s="56">
        <v>124.39</v>
      </c>
      <c r="G35" s="57">
        <v>56.95</v>
      </c>
      <c r="H35" s="2"/>
      <c r="I35" s="3"/>
      <c r="J35" s="3"/>
    </row>
    <row r="36" spans="1:10" ht="17.399999999999999" x14ac:dyDescent="0.3">
      <c r="A36" s="28" t="s">
        <v>51</v>
      </c>
      <c r="B36" s="40">
        <v>1114981.0900000001</v>
      </c>
      <c r="C36" s="40">
        <v>2420883</v>
      </c>
      <c r="D36" s="40">
        <v>2422883</v>
      </c>
      <c r="E36" s="40">
        <v>1385838.47</v>
      </c>
      <c r="F36" s="41">
        <v>124.29</v>
      </c>
      <c r="G36" s="47">
        <v>57.2</v>
      </c>
      <c r="H36" s="2"/>
      <c r="I36" s="3"/>
      <c r="J36" s="3"/>
    </row>
    <row r="37" spans="1:10" ht="17.399999999999999" x14ac:dyDescent="0.3">
      <c r="A37" s="28" t="s">
        <v>52</v>
      </c>
      <c r="B37" s="40">
        <v>945162.89</v>
      </c>
      <c r="C37" s="40">
        <v>2016288</v>
      </c>
      <c r="D37" s="40">
        <v>2016288</v>
      </c>
      <c r="E37" s="40">
        <v>1215851.42</v>
      </c>
      <c r="F37" s="41">
        <v>128.63999999999999</v>
      </c>
      <c r="G37" s="47">
        <v>60.3</v>
      </c>
      <c r="H37" s="2"/>
      <c r="I37" s="3"/>
      <c r="J37" s="3"/>
    </row>
    <row r="38" spans="1:10" ht="17.399999999999999" x14ac:dyDescent="0.3">
      <c r="A38" s="58" t="s">
        <v>128</v>
      </c>
      <c r="B38" s="40">
        <v>781284.39</v>
      </c>
      <c r="C38" s="40">
        <v>1678155</v>
      </c>
      <c r="D38" s="40">
        <v>1678155</v>
      </c>
      <c r="E38" s="40">
        <v>1011081.29</v>
      </c>
      <c r="F38" s="41">
        <v>129.41</v>
      </c>
      <c r="G38" s="47">
        <v>60.25</v>
      </c>
      <c r="H38" s="2"/>
      <c r="I38" s="3"/>
      <c r="J38" s="3"/>
    </row>
    <row r="39" spans="1:10" ht="17.399999999999999" x14ac:dyDescent="0.3">
      <c r="A39" s="59" t="s">
        <v>53</v>
      </c>
      <c r="B39" s="34">
        <v>733086.11</v>
      </c>
      <c r="C39" s="34">
        <v>1594055</v>
      </c>
      <c r="D39" s="34">
        <v>1594055</v>
      </c>
      <c r="E39" s="34">
        <v>934617.04</v>
      </c>
      <c r="F39" s="35">
        <v>127.49</v>
      </c>
      <c r="G39" s="47">
        <v>58.63</v>
      </c>
      <c r="H39" s="2"/>
      <c r="I39" s="3"/>
      <c r="J39" s="3"/>
    </row>
    <row r="40" spans="1:10" ht="17.399999999999999" x14ac:dyDescent="0.3">
      <c r="A40" s="59" t="s">
        <v>54</v>
      </c>
      <c r="B40" s="34">
        <v>21883.45</v>
      </c>
      <c r="C40" s="34">
        <v>42400</v>
      </c>
      <c r="D40" s="34">
        <v>42400</v>
      </c>
      <c r="E40" s="34">
        <v>41168.620000000003</v>
      </c>
      <c r="F40" s="35">
        <v>188.13</v>
      </c>
      <c r="G40" s="47">
        <v>97.1</v>
      </c>
      <c r="H40" s="2"/>
      <c r="I40" s="3"/>
      <c r="J40" s="3"/>
    </row>
    <row r="41" spans="1:10" ht="17.399999999999999" x14ac:dyDescent="0.3">
      <c r="A41" s="59" t="s">
        <v>55</v>
      </c>
      <c r="B41" s="34">
        <v>26314.83</v>
      </c>
      <c r="C41" s="34">
        <v>41700</v>
      </c>
      <c r="D41" s="34">
        <v>41700</v>
      </c>
      <c r="E41" s="34">
        <v>35295.629999999997</v>
      </c>
      <c r="F41" s="35">
        <v>134.13</v>
      </c>
      <c r="G41" s="47">
        <v>84.64</v>
      </c>
      <c r="H41" s="2"/>
      <c r="I41" s="3"/>
      <c r="J41" s="3"/>
    </row>
    <row r="42" spans="1:10" ht="17.399999999999999" x14ac:dyDescent="0.3">
      <c r="A42" s="58" t="s">
        <v>129</v>
      </c>
      <c r="B42" s="40">
        <v>37286.44</v>
      </c>
      <c r="C42" s="40">
        <v>76700</v>
      </c>
      <c r="D42" s="40">
        <v>76700</v>
      </c>
      <c r="E42" s="40">
        <v>42561.61</v>
      </c>
      <c r="F42" s="41">
        <v>114.15</v>
      </c>
      <c r="G42" s="47">
        <v>55.49</v>
      </c>
      <c r="H42" s="2"/>
      <c r="I42" s="3"/>
      <c r="J42" s="3"/>
    </row>
    <row r="43" spans="1:10" ht="17.399999999999999" x14ac:dyDescent="0.3">
      <c r="A43" s="59" t="s">
        <v>56</v>
      </c>
      <c r="B43" s="34">
        <v>37286.44</v>
      </c>
      <c r="C43" s="34">
        <v>76700</v>
      </c>
      <c r="D43" s="34">
        <v>76700</v>
      </c>
      <c r="E43" s="34">
        <v>42561.61</v>
      </c>
      <c r="F43" s="35">
        <v>114.15</v>
      </c>
      <c r="G43" s="47">
        <v>55.49</v>
      </c>
      <c r="H43" s="2"/>
      <c r="I43" s="3"/>
      <c r="J43" s="3"/>
    </row>
    <row r="44" spans="1:10" ht="17.399999999999999" x14ac:dyDescent="0.3">
      <c r="A44" s="58" t="s">
        <v>130</v>
      </c>
      <c r="B44" s="40">
        <v>126592.06</v>
      </c>
      <c r="C44" s="40">
        <v>261433</v>
      </c>
      <c r="D44" s="40">
        <v>261433</v>
      </c>
      <c r="E44" s="40">
        <v>162208.51999999999</v>
      </c>
      <c r="F44" s="41">
        <v>128.13</v>
      </c>
      <c r="G44" s="47">
        <v>62.05</v>
      </c>
      <c r="H44" s="2"/>
      <c r="I44" s="3"/>
      <c r="J44" s="3"/>
    </row>
    <row r="45" spans="1:10" ht="17.399999999999999" x14ac:dyDescent="0.3">
      <c r="A45" s="59" t="s">
        <v>57</v>
      </c>
      <c r="B45" s="34">
        <v>126592.06</v>
      </c>
      <c r="C45" s="34">
        <v>261433</v>
      </c>
      <c r="D45" s="34">
        <v>261433</v>
      </c>
      <c r="E45" s="34">
        <v>162208.51999999999</v>
      </c>
      <c r="F45" s="35">
        <v>128.13</v>
      </c>
      <c r="G45" s="47">
        <v>62.05</v>
      </c>
      <c r="H45" s="2"/>
      <c r="I45" s="3"/>
      <c r="J45" s="3"/>
    </row>
    <row r="46" spans="1:10" ht="17.399999999999999" x14ac:dyDescent="0.3">
      <c r="A46" s="28" t="s">
        <v>58</v>
      </c>
      <c r="B46" s="40">
        <v>168517.03</v>
      </c>
      <c r="C46" s="40">
        <v>345194</v>
      </c>
      <c r="D46" s="40">
        <v>347194</v>
      </c>
      <c r="E46" s="40">
        <v>169852.45</v>
      </c>
      <c r="F46" s="41">
        <v>100.79</v>
      </c>
      <c r="G46" s="47">
        <v>48.92</v>
      </c>
      <c r="H46" s="2"/>
      <c r="I46" s="3"/>
      <c r="J46" s="3"/>
    </row>
    <row r="47" spans="1:10" ht="17.399999999999999" x14ac:dyDescent="0.3">
      <c r="A47" s="58" t="s">
        <v>131</v>
      </c>
      <c r="B47" s="40">
        <v>20127.990000000002</v>
      </c>
      <c r="C47" s="40">
        <v>45640</v>
      </c>
      <c r="D47" s="40">
        <v>45640</v>
      </c>
      <c r="E47" s="40">
        <v>26947.360000000001</v>
      </c>
      <c r="F47" s="41">
        <v>133.88</v>
      </c>
      <c r="G47" s="47">
        <v>59.04</v>
      </c>
      <c r="H47" s="2"/>
      <c r="I47" s="3"/>
      <c r="J47" s="3"/>
    </row>
    <row r="48" spans="1:10" ht="17.399999999999999" x14ac:dyDescent="0.3">
      <c r="A48" s="59" t="s">
        <v>59</v>
      </c>
      <c r="B48" s="34">
        <v>3878.5</v>
      </c>
      <c r="C48" s="34">
        <v>6350</v>
      </c>
      <c r="D48" s="34">
        <v>6350</v>
      </c>
      <c r="E48" s="34">
        <v>3205.57</v>
      </c>
      <c r="F48" s="35">
        <v>82.65</v>
      </c>
      <c r="G48" s="47">
        <v>50.48</v>
      </c>
      <c r="H48" s="2"/>
      <c r="I48" s="3"/>
      <c r="J48" s="3"/>
    </row>
    <row r="49" spans="1:10" ht="17.399999999999999" x14ac:dyDescent="0.3">
      <c r="A49" s="59" t="s">
        <v>60</v>
      </c>
      <c r="B49" s="34">
        <v>15312.99</v>
      </c>
      <c r="C49" s="34">
        <v>36480</v>
      </c>
      <c r="D49" s="34">
        <v>36480</v>
      </c>
      <c r="E49" s="34">
        <v>22719.39</v>
      </c>
      <c r="F49" s="35">
        <v>148.37</v>
      </c>
      <c r="G49" s="47">
        <v>62.28</v>
      </c>
      <c r="H49" s="2"/>
      <c r="I49" s="3"/>
      <c r="J49" s="3"/>
    </row>
    <row r="50" spans="1:10" ht="17.399999999999999" x14ac:dyDescent="0.3">
      <c r="A50" s="59" t="s">
        <v>61</v>
      </c>
      <c r="B50" s="35">
        <v>360</v>
      </c>
      <c r="C50" s="34">
        <v>1640</v>
      </c>
      <c r="D50" s="34">
        <v>1640</v>
      </c>
      <c r="E50" s="35">
        <v>345</v>
      </c>
      <c r="F50" s="35">
        <v>95.83</v>
      </c>
      <c r="G50" s="47">
        <v>21.04</v>
      </c>
      <c r="H50" s="2"/>
      <c r="I50" s="3"/>
      <c r="J50" s="3"/>
    </row>
    <row r="51" spans="1:10" ht="17.399999999999999" x14ac:dyDescent="0.3">
      <c r="A51" s="59" t="s">
        <v>62</v>
      </c>
      <c r="B51" s="35">
        <v>576.5</v>
      </c>
      <c r="C51" s="34">
        <v>1170</v>
      </c>
      <c r="D51" s="34">
        <v>1170</v>
      </c>
      <c r="E51" s="35">
        <v>677.4</v>
      </c>
      <c r="F51" s="35">
        <v>117.5</v>
      </c>
      <c r="G51" s="47">
        <v>57.9</v>
      </c>
      <c r="H51" s="2"/>
      <c r="I51" s="3"/>
      <c r="J51" s="3"/>
    </row>
    <row r="52" spans="1:10" ht="17.399999999999999" x14ac:dyDescent="0.3">
      <c r="A52" s="58" t="s">
        <v>132</v>
      </c>
      <c r="B52" s="40">
        <v>117012.67</v>
      </c>
      <c r="C52" s="40">
        <v>226705</v>
      </c>
      <c r="D52" s="40">
        <v>226705</v>
      </c>
      <c r="E52" s="40">
        <v>101595.16</v>
      </c>
      <c r="F52" s="41">
        <v>86.82</v>
      </c>
      <c r="G52" s="47">
        <v>44.81</v>
      </c>
      <c r="H52" s="2"/>
      <c r="I52" s="3"/>
      <c r="J52" s="3"/>
    </row>
    <row r="53" spans="1:10" ht="17.399999999999999" x14ac:dyDescent="0.3">
      <c r="A53" s="59" t="s">
        <v>63</v>
      </c>
      <c r="B53" s="34">
        <v>9204.51</v>
      </c>
      <c r="C53" s="34">
        <v>22625</v>
      </c>
      <c r="D53" s="34">
        <v>22625</v>
      </c>
      <c r="E53" s="34">
        <v>8468.2999999999993</v>
      </c>
      <c r="F53" s="35">
        <v>92</v>
      </c>
      <c r="G53" s="47">
        <v>37.43</v>
      </c>
      <c r="H53" s="2"/>
      <c r="I53" s="3"/>
      <c r="J53" s="3"/>
    </row>
    <row r="54" spans="1:10" ht="17.399999999999999" x14ac:dyDescent="0.3">
      <c r="A54" s="59" t="s">
        <v>64</v>
      </c>
      <c r="B54" s="34">
        <v>87127.27</v>
      </c>
      <c r="C54" s="34">
        <v>159400</v>
      </c>
      <c r="D54" s="34">
        <v>159400</v>
      </c>
      <c r="E54" s="34">
        <v>72108.59</v>
      </c>
      <c r="F54" s="35">
        <v>82.76</v>
      </c>
      <c r="G54" s="47">
        <v>45.24</v>
      </c>
      <c r="H54" s="2"/>
      <c r="I54" s="3"/>
      <c r="J54" s="3"/>
    </row>
    <row r="55" spans="1:10" ht="17.399999999999999" x14ac:dyDescent="0.3">
      <c r="A55" s="59" t="s">
        <v>65</v>
      </c>
      <c r="B55" s="34">
        <v>19479.38</v>
      </c>
      <c r="C55" s="34">
        <v>36560</v>
      </c>
      <c r="D55" s="34">
        <v>36560</v>
      </c>
      <c r="E55" s="34">
        <v>17385.849999999999</v>
      </c>
      <c r="F55" s="35">
        <v>89.25</v>
      </c>
      <c r="G55" s="47">
        <v>47.55</v>
      </c>
      <c r="H55" s="2"/>
      <c r="I55" s="3"/>
      <c r="J55" s="3"/>
    </row>
    <row r="56" spans="1:10" ht="17.399999999999999" x14ac:dyDescent="0.3">
      <c r="A56" s="59" t="s">
        <v>66</v>
      </c>
      <c r="B56" s="35">
        <v>944.94</v>
      </c>
      <c r="C56" s="34">
        <v>2370</v>
      </c>
      <c r="D56" s="34">
        <v>2370</v>
      </c>
      <c r="E56" s="34">
        <v>3069.1</v>
      </c>
      <c r="F56" s="35">
        <v>324.79000000000002</v>
      </c>
      <c r="G56" s="47">
        <v>129.5</v>
      </c>
      <c r="H56" s="2"/>
      <c r="I56" s="3"/>
      <c r="J56" s="3"/>
    </row>
    <row r="57" spans="1:10" ht="17.399999999999999" x14ac:dyDescent="0.3">
      <c r="A57" s="59" t="s">
        <v>159</v>
      </c>
      <c r="B57" s="35">
        <v>165.34</v>
      </c>
      <c r="C57" s="34">
        <v>4550</v>
      </c>
      <c r="D57" s="34">
        <v>4550</v>
      </c>
      <c r="E57" s="35">
        <v>529.33000000000004</v>
      </c>
      <c r="F57" s="35">
        <v>320.14999999999998</v>
      </c>
      <c r="G57" s="47">
        <v>11.63</v>
      </c>
      <c r="H57" s="2"/>
      <c r="I57" s="3"/>
      <c r="J57" s="3"/>
    </row>
    <row r="58" spans="1:10" ht="17.399999999999999" x14ac:dyDescent="0.3">
      <c r="A58" s="59" t="s">
        <v>160</v>
      </c>
      <c r="B58" s="35">
        <v>91.23</v>
      </c>
      <c r="C58" s="34">
        <v>1200</v>
      </c>
      <c r="D58" s="34">
        <v>1200</v>
      </c>
      <c r="E58" s="35">
        <v>33.99</v>
      </c>
      <c r="F58" s="35">
        <v>37.26</v>
      </c>
      <c r="G58" s="47">
        <v>2.83</v>
      </c>
      <c r="H58" s="2"/>
      <c r="I58" s="3"/>
      <c r="J58" s="3"/>
    </row>
    <row r="59" spans="1:10" ht="17.399999999999999" x14ac:dyDescent="0.3">
      <c r="A59" s="58" t="s">
        <v>133</v>
      </c>
      <c r="B59" s="40">
        <v>27297.27</v>
      </c>
      <c r="C59" s="40">
        <v>62381</v>
      </c>
      <c r="D59" s="40">
        <v>62381</v>
      </c>
      <c r="E59" s="40">
        <v>32988.68</v>
      </c>
      <c r="F59" s="41">
        <v>120.85</v>
      </c>
      <c r="G59" s="47">
        <v>52.88</v>
      </c>
      <c r="H59" s="2"/>
      <c r="I59" s="3"/>
      <c r="J59" s="3"/>
    </row>
    <row r="60" spans="1:10" ht="17.399999999999999" x14ac:dyDescent="0.3">
      <c r="A60" s="59" t="s">
        <v>161</v>
      </c>
      <c r="B60" s="34">
        <v>11046.09</v>
      </c>
      <c r="C60" s="34">
        <v>18766</v>
      </c>
      <c r="D60" s="34">
        <v>18766</v>
      </c>
      <c r="E60" s="34">
        <v>9225.35</v>
      </c>
      <c r="F60" s="35">
        <v>83.52</v>
      </c>
      <c r="G60" s="47">
        <v>49.16</v>
      </c>
      <c r="H60" s="2"/>
      <c r="I60" s="3"/>
      <c r="J60" s="3"/>
    </row>
    <row r="61" spans="1:10" ht="17.399999999999999" x14ac:dyDescent="0.3">
      <c r="A61" s="59" t="s">
        <v>67</v>
      </c>
      <c r="B61" s="34">
        <v>2282.63</v>
      </c>
      <c r="C61" s="34">
        <v>8450</v>
      </c>
      <c r="D61" s="34">
        <v>8450</v>
      </c>
      <c r="E61" s="34">
        <v>6600.65</v>
      </c>
      <c r="F61" s="35">
        <v>289.17</v>
      </c>
      <c r="G61" s="47">
        <v>78.11</v>
      </c>
      <c r="H61" s="2"/>
      <c r="I61" s="3"/>
      <c r="J61" s="3"/>
    </row>
    <row r="62" spans="1:10" ht="17.399999999999999" x14ac:dyDescent="0.3">
      <c r="A62" s="59" t="s">
        <v>68</v>
      </c>
      <c r="B62" s="35">
        <v>63.72</v>
      </c>
      <c r="C62" s="35">
        <v>120</v>
      </c>
      <c r="D62" s="35">
        <v>120</v>
      </c>
      <c r="E62" s="35">
        <v>63.72</v>
      </c>
      <c r="F62" s="35">
        <v>100</v>
      </c>
      <c r="G62" s="47">
        <v>53.1</v>
      </c>
      <c r="H62" s="2"/>
      <c r="I62" s="3"/>
      <c r="J62" s="3"/>
    </row>
    <row r="63" spans="1:10" ht="17.399999999999999" x14ac:dyDescent="0.3">
      <c r="A63" s="59" t="s">
        <v>69</v>
      </c>
      <c r="B63" s="34">
        <v>5043.8900000000003</v>
      </c>
      <c r="C63" s="34">
        <v>8480</v>
      </c>
      <c r="D63" s="34">
        <v>8480</v>
      </c>
      <c r="E63" s="34">
        <v>4157.96</v>
      </c>
      <c r="F63" s="35">
        <v>82.44</v>
      </c>
      <c r="G63" s="47">
        <v>49.03</v>
      </c>
      <c r="H63" s="2"/>
      <c r="I63" s="3"/>
      <c r="J63" s="3"/>
    </row>
    <row r="64" spans="1:10" ht="17.399999999999999" x14ac:dyDescent="0.3">
      <c r="A64" s="59" t="s">
        <v>70</v>
      </c>
      <c r="B64" s="35">
        <v>977.42</v>
      </c>
      <c r="C64" s="34">
        <v>1370</v>
      </c>
      <c r="D64" s="34">
        <v>1370</v>
      </c>
      <c r="E64" s="34">
        <v>1319.3</v>
      </c>
      <c r="F64" s="35">
        <v>134.97999999999999</v>
      </c>
      <c r="G64" s="47">
        <v>96.3</v>
      </c>
      <c r="H64" s="2"/>
      <c r="I64" s="3"/>
      <c r="J64" s="3"/>
    </row>
    <row r="65" spans="1:10" ht="17.399999999999999" x14ac:dyDescent="0.3">
      <c r="A65" s="59" t="s">
        <v>71</v>
      </c>
      <c r="B65" s="35">
        <v>262.60000000000002</v>
      </c>
      <c r="C65" s="34">
        <v>3835</v>
      </c>
      <c r="D65" s="34">
        <v>3835</v>
      </c>
      <c r="E65" s="35">
        <v>550.70000000000005</v>
      </c>
      <c r="F65" s="35">
        <v>209.71</v>
      </c>
      <c r="G65" s="47">
        <v>14.36</v>
      </c>
      <c r="H65" s="2"/>
      <c r="I65" s="3"/>
      <c r="J65" s="3"/>
    </row>
    <row r="66" spans="1:10" ht="17.399999999999999" x14ac:dyDescent="0.3">
      <c r="A66" s="59" t="s">
        <v>72</v>
      </c>
      <c r="B66" s="35">
        <v>675.31</v>
      </c>
      <c r="C66" s="34">
        <v>1400</v>
      </c>
      <c r="D66" s="34">
        <v>1400</v>
      </c>
      <c r="E66" s="35">
        <v>940.42</v>
      </c>
      <c r="F66" s="35">
        <v>139.26</v>
      </c>
      <c r="G66" s="47">
        <v>67.17</v>
      </c>
      <c r="H66" s="2"/>
      <c r="I66" s="3"/>
      <c r="J66" s="3"/>
    </row>
    <row r="67" spans="1:10" ht="17.399999999999999" x14ac:dyDescent="0.3">
      <c r="A67" s="59" t="s">
        <v>73</v>
      </c>
      <c r="B67" s="35">
        <v>828.93</v>
      </c>
      <c r="C67" s="34">
        <v>1960</v>
      </c>
      <c r="D67" s="34">
        <v>1960</v>
      </c>
      <c r="E67" s="34">
        <v>1042.08</v>
      </c>
      <c r="F67" s="35">
        <v>125.71</v>
      </c>
      <c r="G67" s="47">
        <v>53.17</v>
      </c>
      <c r="H67" s="2"/>
      <c r="I67" s="3"/>
      <c r="J67" s="3"/>
    </row>
    <row r="68" spans="1:10" ht="17.399999999999999" x14ac:dyDescent="0.3">
      <c r="A68" s="59" t="s">
        <v>74</v>
      </c>
      <c r="B68" s="34">
        <v>6116.68</v>
      </c>
      <c r="C68" s="34">
        <v>18000</v>
      </c>
      <c r="D68" s="34">
        <v>18000</v>
      </c>
      <c r="E68" s="34">
        <v>9088.5</v>
      </c>
      <c r="F68" s="35">
        <v>148.59</v>
      </c>
      <c r="G68" s="47">
        <v>50.49</v>
      </c>
      <c r="H68" s="2"/>
      <c r="I68" s="3"/>
      <c r="J68" s="3"/>
    </row>
    <row r="69" spans="1:10" ht="17.399999999999999" x14ac:dyDescent="0.3">
      <c r="A69" s="58" t="s">
        <v>134</v>
      </c>
      <c r="B69" s="41">
        <v>0</v>
      </c>
      <c r="C69" s="41">
        <v>50</v>
      </c>
      <c r="D69" s="41">
        <v>50</v>
      </c>
      <c r="E69" s="41">
        <v>0</v>
      </c>
      <c r="F69" s="41">
        <v>0</v>
      </c>
      <c r="G69" s="47">
        <v>0</v>
      </c>
      <c r="H69" s="2"/>
      <c r="I69" s="3"/>
      <c r="J69" s="3"/>
    </row>
    <row r="70" spans="1:10" ht="17.399999999999999" x14ac:dyDescent="0.3">
      <c r="A70" s="59" t="s">
        <v>75</v>
      </c>
      <c r="B70" s="35">
        <v>0</v>
      </c>
      <c r="C70" s="35">
        <v>50</v>
      </c>
      <c r="D70" s="35">
        <v>50</v>
      </c>
      <c r="E70" s="35">
        <v>0</v>
      </c>
      <c r="F70" s="35">
        <v>0</v>
      </c>
      <c r="G70" s="47">
        <v>0</v>
      </c>
      <c r="H70" s="2"/>
      <c r="I70" s="3"/>
      <c r="J70" s="3"/>
    </row>
    <row r="71" spans="1:10" ht="17.399999999999999" x14ac:dyDescent="0.3">
      <c r="A71" s="58" t="s">
        <v>135</v>
      </c>
      <c r="B71" s="40">
        <v>4079.1</v>
      </c>
      <c r="C71" s="40">
        <v>10418</v>
      </c>
      <c r="D71" s="40">
        <v>12418</v>
      </c>
      <c r="E71" s="40">
        <v>8321.25</v>
      </c>
      <c r="F71" s="41">
        <v>204</v>
      </c>
      <c r="G71" s="47">
        <v>67.010000000000005</v>
      </c>
      <c r="H71" s="2"/>
      <c r="I71" s="3"/>
      <c r="J71" s="3"/>
    </row>
    <row r="72" spans="1:10" ht="17.399999999999999" x14ac:dyDescent="0.3">
      <c r="A72" s="59" t="s">
        <v>76</v>
      </c>
      <c r="B72" s="35">
        <v>42.42</v>
      </c>
      <c r="C72" s="35">
        <v>148</v>
      </c>
      <c r="D72" s="35">
        <v>148</v>
      </c>
      <c r="E72" s="35">
        <v>80</v>
      </c>
      <c r="F72" s="35">
        <v>188.59</v>
      </c>
      <c r="G72" s="47">
        <v>54.05</v>
      </c>
      <c r="H72" s="2"/>
      <c r="I72" s="3"/>
      <c r="J72" s="3"/>
    </row>
    <row r="73" spans="1:10" ht="17.399999999999999" x14ac:dyDescent="0.3">
      <c r="A73" s="59" t="s">
        <v>77</v>
      </c>
      <c r="B73" s="35">
        <v>82.85</v>
      </c>
      <c r="C73" s="35">
        <v>950</v>
      </c>
      <c r="D73" s="35">
        <v>950</v>
      </c>
      <c r="E73" s="35">
        <v>435.16</v>
      </c>
      <c r="F73" s="35">
        <v>525.24</v>
      </c>
      <c r="G73" s="47">
        <v>45.81</v>
      </c>
      <c r="H73" s="2"/>
      <c r="I73" s="3"/>
      <c r="J73" s="3"/>
    </row>
    <row r="74" spans="1:10" ht="17.399999999999999" x14ac:dyDescent="0.3">
      <c r="A74" s="59" t="s">
        <v>78</v>
      </c>
      <c r="B74" s="35">
        <v>204.09</v>
      </c>
      <c r="C74" s="35">
        <v>410</v>
      </c>
      <c r="D74" s="35">
        <v>410</v>
      </c>
      <c r="E74" s="35">
        <v>150</v>
      </c>
      <c r="F74" s="35">
        <v>73.5</v>
      </c>
      <c r="G74" s="47">
        <v>36.590000000000003</v>
      </c>
      <c r="H74" s="2"/>
      <c r="I74" s="3"/>
      <c r="J74" s="3"/>
    </row>
    <row r="75" spans="1:10" ht="17.399999999999999" x14ac:dyDescent="0.3">
      <c r="A75" s="59" t="s">
        <v>79</v>
      </c>
      <c r="B75" s="35">
        <v>52</v>
      </c>
      <c r="C75" s="35">
        <v>560</v>
      </c>
      <c r="D75" s="35">
        <v>560</v>
      </c>
      <c r="E75" s="35">
        <v>182</v>
      </c>
      <c r="F75" s="35">
        <v>350</v>
      </c>
      <c r="G75" s="47">
        <v>32.5</v>
      </c>
      <c r="H75" s="2"/>
      <c r="I75" s="3"/>
      <c r="J75" s="3"/>
    </row>
    <row r="76" spans="1:10" ht="17.399999999999999" x14ac:dyDescent="0.3">
      <c r="A76" s="59" t="s">
        <v>80</v>
      </c>
      <c r="B76" s="34">
        <v>3697.74</v>
      </c>
      <c r="C76" s="34">
        <v>8350</v>
      </c>
      <c r="D76" s="34">
        <v>10350</v>
      </c>
      <c r="E76" s="34">
        <v>7474.09</v>
      </c>
      <c r="F76" s="35">
        <v>202.13</v>
      </c>
      <c r="G76" s="47">
        <v>72.209999999999994</v>
      </c>
      <c r="H76" s="2"/>
      <c r="I76" s="3"/>
      <c r="J76" s="3"/>
    </row>
    <row r="77" spans="1:10" ht="17.399999999999999" x14ac:dyDescent="0.3">
      <c r="A77" s="28" t="s">
        <v>81</v>
      </c>
      <c r="B77" s="41">
        <v>89.21</v>
      </c>
      <c r="C77" s="41">
        <v>290</v>
      </c>
      <c r="D77" s="41">
        <v>290</v>
      </c>
      <c r="E77" s="41">
        <v>134.6</v>
      </c>
      <c r="F77" s="41">
        <v>150.88</v>
      </c>
      <c r="G77" s="47">
        <v>46.41</v>
      </c>
      <c r="H77" s="2"/>
      <c r="I77" s="3"/>
      <c r="J77" s="3"/>
    </row>
    <row r="78" spans="1:10" ht="17.399999999999999" x14ac:dyDescent="0.3">
      <c r="A78" s="58" t="s">
        <v>136</v>
      </c>
      <c r="B78" s="41">
        <v>89.21</v>
      </c>
      <c r="C78" s="41">
        <v>290</v>
      </c>
      <c r="D78" s="41">
        <v>290</v>
      </c>
      <c r="E78" s="41">
        <v>134.6</v>
      </c>
      <c r="F78" s="41">
        <v>150.88</v>
      </c>
      <c r="G78" s="47">
        <v>46.41</v>
      </c>
      <c r="H78" s="2"/>
      <c r="I78" s="3"/>
      <c r="J78" s="3"/>
    </row>
    <row r="79" spans="1:10" ht="17.399999999999999" x14ac:dyDescent="0.3">
      <c r="A79" s="59" t="s">
        <v>82</v>
      </c>
      <c r="B79" s="35">
        <v>89.21</v>
      </c>
      <c r="C79" s="35">
        <v>170</v>
      </c>
      <c r="D79" s="35">
        <v>170</v>
      </c>
      <c r="E79" s="35">
        <v>134.6</v>
      </c>
      <c r="F79" s="35">
        <v>150.88</v>
      </c>
      <c r="G79" s="47">
        <v>79.180000000000007</v>
      </c>
      <c r="H79" s="2"/>
      <c r="I79" s="3"/>
      <c r="J79" s="3"/>
    </row>
    <row r="80" spans="1:10" x14ac:dyDescent="0.3">
      <c r="A80" s="59" t="s">
        <v>83</v>
      </c>
      <c r="B80" s="35">
        <v>0</v>
      </c>
      <c r="C80" s="35">
        <v>120</v>
      </c>
      <c r="D80" s="35">
        <v>120</v>
      </c>
      <c r="E80" s="35">
        <v>0</v>
      </c>
      <c r="F80" s="35">
        <v>0</v>
      </c>
      <c r="G80" s="47">
        <v>0</v>
      </c>
    </row>
    <row r="81" spans="1:7" ht="27" x14ac:dyDescent="0.3">
      <c r="A81" s="28" t="s">
        <v>84</v>
      </c>
      <c r="B81" s="41">
        <v>32.96</v>
      </c>
      <c r="C81" s="40">
        <v>59111</v>
      </c>
      <c r="D81" s="40">
        <v>59111</v>
      </c>
      <c r="E81" s="39"/>
      <c r="F81" s="39"/>
      <c r="G81" s="48"/>
    </row>
    <row r="82" spans="1:7" x14ac:dyDescent="0.3">
      <c r="A82" s="58" t="s">
        <v>137</v>
      </c>
      <c r="B82" s="41">
        <v>32.96</v>
      </c>
      <c r="C82" s="40">
        <v>59111</v>
      </c>
      <c r="D82" s="40">
        <v>59111</v>
      </c>
      <c r="E82" s="41">
        <v>0</v>
      </c>
      <c r="F82" s="41">
        <v>0</v>
      </c>
      <c r="G82" s="47">
        <v>0</v>
      </c>
    </row>
    <row r="83" spans="1:7" x14ac:dyDescent="0.3">
      <c r="A83" s="59" t="s">
        <v>85</v>
      </c>
      <c r="B83" s="35">
        <v>32.96</v>
      </c>
      <c r="C83" s="34">
        <v>59111</v>
      </c>
      <c r="D83" s="34">
        <v>59111</v>
      </c>
      <c r="E83" s="35">
        <v>0</v>
      </c>
      <c r="F83" s="35">
        <v>0</v>
      </c>
      <c r="G83" s="47">
        <v>0</v>
      </c>
    </row>
    <row r="84" spans="1:7" x14ac:dyDescent="0.3">
      <c r="A84" s="28" t="s">
        <v>162</v>
      </c>
      <c r="B84" s="40">
        <v>1179</v>
      </c>
      <c r="C84" s="39"/>
      <c r="D84" s="39"/>
      <c r="E84" s="39"/>
      <c r="F84" s="39"/>
      <c r="G84" s="48"/>
    </row>
    <row r="85" spans="1:7" x14ac:dyDescent="0.3">
      <c r="A85" s="58" t="s">
        <v>138</v>
      </c>
      <c r="B85" s="40">
        <v>1179</v>
      </c>
      <c r="C85" s="41">
        <v>0</v>
      </c>
      <c r="D85" s="41">
        <v>0</v>
      </c>
      <c r="E85" s="41">
        <v>0</v>
      </c>
      <c r="F85" s="41">
        <v>0</v>
      </c>
      <c r="G85" s="47">
        <v>0</v>
      </c>
    </row>
    <row r="86" spans="1:7" x14ac:dyDescent="0.3">
      <c r="A86" s="59" t="s">
        <v>86</v>
      </c>
      <c r="B86" s="34">
        <v>1179</v>
      </c>
      <c r="C86" s="35">
        <v>0</v>
      </c>
      <c r="D86" s="35">
        <v>0</v>
      </c>
      <c r="E86" s="35">
        <v>0</v>
      </c>
      <c r="F86" s="35">
        <v>0</v>
      </c>
      <c r="G86" s="47">
        <v>0</v>
      </c>
    </row>
    <row r="87" spans="1:7" x14ac:dyDescent="0.3">
      <c r="A87" s="28" t="s">
        <v>87</v>
      </c>
      <c r="B87" s="40">
        <v>3125.15</v>
      </c>
      <c r="C87" s="40">
        <v>19100</v>
      </c>
      <c r="D87" s="40">
        <v>19100</v>
      </c>
      <c r="E87" s="40">
        <v>4946.5</v>
      </c>
      <c r="F87" s="41">
        <v>158.28</v>
      </c>
      <c r="G87" s="47">
        <v>25.9</v>
      </c>
    </row>
    <row r="88" spans="1:7" x14ac:dyDescent="0.3">
      <c r="A88" s="28" t="s">
        <v>88</v>
      </c>
      <c r="B88" s="40">
        <v>3125.15</v>
      </c>
      <c r="C88" s="40">
        <v>19100</v>
      </c>
      <c r="D88" s="40">
        <v>19100</v>
      </c>
      <c r="E88" s="40">
        <v>4946.5</v>
      </c>
      <c r="F88" s="41">
        <v>158.28</v>
      </c>
      <c r="G88" s="47">
        <v>25.9</v>
      </c>
    </row>
    <row r="89" spans="1:7" x14ac:dyDescent="0.3">
      <c r="A89" s="58" t="s">
        <v>139</v>
      </c>
      <c r="B89" s="40">
        <v>3125.15</v>
      </c>
      <c r="C89" s="40">
        <v>7800</v>
      </c>
      <c r="D89" s="40">
        <v>7800</v>
      </c>
      <c r="E89" s="40">
        <v>4419.34</v>
      </c>
      <c r="F89" s="41">
        <v>141.41</v>
      </c>
      <c r="G89" s="47">
        <v>56.66</v>
      </c>
    </row>
    <row r="90" spans="1:7" x14ac:dyDescent="0.3">
      <c r="A90" s="59" t="s">
        <v>89</v>
      </c>
      <c r="B90" s="34">
        <v>1046.4000000000001</v>
      </c>
      <c r="C90" s="34">
        <v>3200</v>
      </c>
      <c r="D90" s="34">
        <v>3200</v>
      </c>
      <c r="E90" s="35">
        <v>472.5</v>
      </c>
      <c r="F90" s="35">
        <v>45.15</v>
      </c>
      <c r="G90" s="47">
        <v>14.77</v>
      </c>
    </row>
    <row r="91" spans="1:7" x14ac:dyDescent="0.3">
      <c r="A91" s="59" t="s">
        <v>163</v>
      </c>
      <c r="B91" s="35">
        <v>0</v>
      </c>
      <c r="C91" s="35">
        <v>0</v>
      </c>
      <c r="D91" s="35">
        <v>0</v>
      </c>
      <c r="E91" s="34">
        <v>3349.35</v>
      </c>
      <c r="F91" s="35">
        <v>0</v>
      </c>
      <c r="G91" s="47">
        <v>0</v>
      </c>
    </row>
    <row r="92" spans="1:7" x14ac:dyDescent="0.3">
      <c r="A92" s="59" t="s">
        <v>90</v>
      </c>
      <c r="B92" s="35">
        <v>0</v>
      </c>
      <c r="C92" s="35">
        <v>500</v>
      </c>
      <c r="D92" s="35">
        <v>500</v>
      </c>
      <c r="E92" s="35">
        <v>0</v>
      </c>
      <c r="F92" s="35">
        <v>0</v>
      </c>
      <c r="G92" s="47">
        <v>0</v>
      </c>
    </row>
    <row r="93" spans="1:7" x14ac:dyDescent="0.3">
      <c r="A93" s="59" t="s">
        <v>91</v>
      </c>
      <c r="B93" s="34">
        <v>2078.75</v>
      </c>
      <c r="C93" s="34">
        <v>4100</v>
      </c>
      <c r="D93" s="34">
        <v>4100</v>
      </c>
      <c r="E93" s="35">
        <v>597.49</v>
      </c>
      <c r="F93" s="35">
        <v>28.74</v>
      </c>
      <c r="G93" s="47">
        <v>14.57</v>
      </c>
    </row>
    <row r="94" spans="1:7" x14ac:dyDescent="0.3">
      <c r="A94" s="58" t="s">
        <v>140</v>
      </c>
      <c r="B94" s="41">
        <v>0</v>
      </c>
      <c r="C94" s="40">
        <v>11300</v>
      </c>
      <c r="D94" s="40">
        <v>11300</v>
      </c>
      <c r="E94" s="41">
        <v>527.16</v>
      </c>
      <c r="F94" s="41">
        <v>0</v>
      </c>
      <c r="G94" s="47">
        <v>4.67</v>
      </c>
    </row>
    <row r="95" spans="1:7" ht="15" thickBot="1" x14ac:dyDescent="0.35">
      <c r="A95" s="60" t="s">
        <v>92</v>
      </c>
      <c r="B95" s="36">
        <v>0</v>
      </c>
      <c r="C95" s="32">
        <v>11300</v>
      </c>
      <c r="D95" s="32">
        <v>11300</v>
      </c>
      <c r="E95" s="36">
        <v>527.16</v>
      </c>
      <c r="F95" s="36">
        <v>0</v>
      </c>
      <c r="G95" s="61">
        <v>4.67</v>
      </c>
    </row>
  </sheetData>
  <mergeCells count="2">
    <mergeCell ref="A4:G4"/>
    <mergeCell ref="A2:G2"/>
  </mergeCells>
  <pageMargins left="0.7" right="0.7" top="0.54" bottom="0.75" header="0.3" footer="0.3"/>
  <pageSetup paperSize="9" scale="5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96"/>
  <sheetViews>
    <sheetView topLeftCell="A28" workbookViewId="0">
      <selection activeCell="B1" sqref="B1:G1048576"/>
    </sheetView>
  </sheetViews>
  <sheetFormatPr defaultRowHeight="14.4" x14ac:dyDescent="0.3"/>
  <cols>
    <col min="1" max="1" width="54.6640625" customWidth="1"/>
    <col min="2" max="7" width="16.6640625" customWidth="1"/>
  </cols>
  <sheetData>
    <row r="1" spans="1:7" ht="17.399999999999999" x14ac:dyDescent="0.3">
      <c r="A1" s="2"/>
      <c r="B1" s="2"/>
      <c r="C1" s="2"/>
      <c r="D1" s="2"/>
      <c r="E1" s="3"/>
      <c r="F1" s="3"/>
      <c r="G1" s="3"/>
    </row>
    <row r="2" spans="1:7" ht="15.6" x14ac:dyDescent="0.3">
      <c r="A2" s="64" t="s">
        <v>9</v>
      </c>
      <c r="B2" s="64"/>
      <c r="C2" s="64"/>
      <c r="D2" s="64"/>
      <c r="E2" s="64"/>
      <c r="F2" s="64"/>
      <c r="G2" s="64"/>
    </row>
    <row r="3" spans="1:7" ht="18" thickBot="1" x14ac:dyDescent="0.35">
      <c r="A3" s="2"/>
      <c r="B3" s="2"/>
      <c r="C3" s="2"/>
      <c r="D3" s="2"/>
      <c r="E3" s="3"/>
      <c r="F3" s="3"/>
      <c r="G3" s="3"/>
    </row>
    <row r="4" spans="1:7" ht="38.4" thickBot="1" x14ac:dyDescent="0.35">
      <c r="A4" s="51" t="s">
        <v>50</v>
      </c>
      <c r="B4" s="52" t="s">
        <v>29</v>
      </c>
      <c r="C4" s="52" t="s">
        <v>30</v>
      </c>
      <c r="D4" s="52" t="s">
        <v>31</v>
      </c>
      <c r="E4" s="52" t="s">
        <v>32</v>
      </c>
      <c r="F4" s="52" t="s">
        <v>33</v>
      </c>
      <c r="G4" s="53" t="s">
        <v>34</v>
      </c>
    </row>
    <row r="5" spans="1:7" x14ac:dyDescent="0.3">
      <c r="A5" s="54" t="s">
        <v>35</v>
      </c>
      <c r="B5" s="55">
        <v>1136234.0900000001</v>
      </c>
      <c r="C5" s="55">
        <v>2439983</v>
      </c>
      <c r="D5" s="55">
        <v>2439983</v>
      </c>
      <c r="E5" s="55">
        <v>1285734.77</v>
      </c>
      <c r="F5" s="56">
        <v>113.16</v>
      </c>
      <c r="G5" s="57">
        <v>52.69</v>
      </c>
    </row>
    <row r="6" spans="1:7" x14ac:dyDescent="0.3">
      <c r="A6" s="33" t="s">
        <v>93</v>
      </c>
      <c r="B6" s="40">
        <v>97764.479999999996</v>
      </c>
      <c r="C6" s="40">
        <v>148102</v>
      </c>
      <c r="D6" s="40">
        <v>148102</v>
      </c>
      <c r="E6" s="40">
        <v>53322.81</v>
      </c>
      <c r="F6" s="41">
        <v>54.54</v>
      </c>
      <c r="G6" s="47">
        <v>36</v>
      </c>
    </row>
    <row r="7" spans="1:7" x14ac:dyDescent="0.3">
      <c r="A7" s="33" t="s">
        <v>94</v>
      </c>
      <c r="B7" s="40">
        <v>50851.22</v>
      </c>
      <c r="C7" s="40">
        <v>148102</v>
      </c>
      <c r="D7" s="40">
        <v>148102</v>
      </c>
      <c r="E7" s="40">
        <v>53322.81</v>
      </c>
      <c r="F7" s="41">
        <v>104.86</v>
      </c>
      <c r="G7" s="47">
        <v>36</v>
      </c>
    </row>
    <row r="8" spans="1:7" x14ac:dyDescent="0.3">
      <c r="A8" s="28" t="s">
        <v>36</v>
      </c>
      <c r="B8" s="40">
        <v>50851.22</v>
      </c>
      <c r="C8" s="40">
        <v>148102</v>
      </c>
      <c r="D8" s="40">
        <v>148102</v>
      </c>
      <c r="E8" s="40">
        <v>53322.81</v>
      </c>
      <c r="F8" s="41">
        <v>104.86</v>
      </c>
      <c r="G8" s="47">
        <v>36</v>
      </c>
    </row>
    <row r="9" spans="1:7" ht="27" x14ac:dyDescent="0.3">
      <c r="A9" s="28" t="s">
        <v>45</v>
      </c>
      <c r="B9" s="40">
        <v>50851.22</v>
      </c>
      <c r="C9" s="40">
        <v>148102</v>
      </c>
      <c r="D9" s="40">
        <v>148102</v>
      </c>
      <c r="E9" s="40">
        <v>53322.81</v>
      </c>
      <c r="F9" s="41">
        <v>104.86</v>
      </c>
      <c r="G9" s="47">
        <v>36</v>
      </c>
    </row>
    <row r="10" spans="1:7" x14ac:dyDescent="0.3">
      <c r="A10" s="33" t="s">
        <v>95</v>
      </c>
      <c r="B10" s="40">
        <v>46913.26</v>
      </c>
      <c r="C10" s="39"/>
      <c r="D10" s="39"/>
      <c r="E10" s="39"/>
      <c r="F10" s="39"/>
      <c r="G10" s="48"/>
    </row>
    <row r="11" spans="1:7" x14ac:dyDescent="0.3">
      <c r="A11" s="28" t="s">
        <v>36</v>
      </c>
      <c r="B11" s="40">
        <v>46913.26</v>
      </c>
      <c r="C11" s="39"/>
      <c r="D11" s="39"/>
      <c r="E11" s="39"/>
      <c r="F11" s="39"/>
      <c r="G11" s="48"/>
    </row>
    <row r="12" spans="1:7" ht="27" x14ac:dyDescent="0.3">
      <c r="A12" s="28" t="s">
        <v>45</v>
      </c>
      <c r="B12" s="40">
        <v>46913.26</v>
      </c>
      <c r="C12" s="39"/>
      <c r="D12" s="39"/>
      <c r="E12" s="39"/>
      <c r="F12" s="39"/>
      <c r="G12" s="48"/>
    </row>
    <row r="13" spans="1:7" x14ac:dyDescent="0.3">
      <c r="A13" s="33" t="s">
        <v>96</v>
      </c>
      <c r="B13" s="40">
        <v>2343.35</v>
      </c>
      <c r="C13" s="40">
        <v>6600</v>
      </c>
      <c r="D13" s="40">
        <v>6600</v>
      </c>
      <c r="E13" s="40">
        <v>2751</v>
      </c>
      <c r="F13" s="41">
        <v>117.4</v>
      </c>
      <c r="G13" s="47">
        <v>41.68</v>
      </c>
    </row>
    <row r="14" spans="1:7" ht="27" x14ac:dyDescent="0.3">
      <c r="A14" s="33" t="s">
        <v>97</v>
      </c>
      <c r="B14" s="40">
        <v>2343.35</v>
      </c>
      <c r="C14" s="40">
        <v>6600</v>
      </c>
      <c r="D14" s="40">
        <v>6600</v>
      </c>
      <c r="E14" s="40">
        <v>2751</v>
      </c>
      <c r="F14" s="41">
        <v>117.4</v>
      </c>
      <c r="G14" s="47">
        <v>41.68</v>
      </c>
    </row>
    <row r="15" spans="1:7" x14ac:dyDescent="0.3">
      <c r="A15" s="28" t="s">
        <v>36</v>
      </c>
      <c r="B15" s="40">
        <v>2343.35</v>
      </c>
      <c r="C15" s="40">
        <v>6600</v>
      </c>
      <c r="D15" s="40">
        <v>6600</v>
      </c>
      <c r="E15" s="40">
        <v>2751</v>
      </c>
      <c r="F15" s="41">
        <v>117.4</v>
      </c>
      <c r="G15" s="47">
        <v>41.68</v>
      </c>
    </row>
    <row r="16" spans="1:7" ht="40.200000000000003" x14ac:dyDescent="0.3">
      <c r="A16" s="28" t="s">
        <v>156</v>
      </c>
      <c r="B16" s="40">
        <v>2343.35</v>
      </c>
      <c r="C16" s="40">
        <v>5900</v>
      </c>
      <c r="D16" s="40">
        <v>5900</v>
      </c>
      <c r="E16" s="40">
        <v>2751</v>
      </c>
      <c r="F16" s="41">
        <v>117.4</v>
      </c>
      <c r="G16" s="47">
        <v>46.63</v>
      </c>
    </row>
    <row r="17" spans="1:7" x14ac:dyDescent="0.3">
      <c r="A17" s="28" t="s">
        <v>48</v>
      </c>
      <c r="B17" s="39"/>
      <c r="C17" s="41">
        <v>700</v>
      </c>
      <c r="D17" s="41">
        <v>700</v>
      </c>
      <c r="E17" s="39"/>
      <c r="F17" s="39"/>
      <c r="G17" s="48"/>
    </row>
    <row r="18" spans="1:7" x14ac:dyDescent="0.3">
      <c r="A18" s="33" t="s">
        <v>98</v>
      </c>
      <c r="B18" s="40">
        <v>71056.37</v>
      </c>
      <c r="C18" s="40">
        <v>213118</v>
      </c>
      <c r="D18" s="40">
        <v>213118</v>
      </c>
      <c r="E18" s="40">
        <v>146379.29999999999</v>
      </c>
      <c r="F18" s="41">
        <v>206</v>
      </c>
      <c r="G18" s="47">
        <v>68.680000000000007</v>
      </c>
    </row>
    <row r="19" spans="1:7" x14ac:dyDescent="0.3">
      <c r="A19" s="33" t="s">
        <v>164</v>
      </c>
      <c r="B19" s="39"/>
      <c r="C19" s="40">
        <v>91118</v>
      </c>
      <c r="D19" s="40">
        <v>91118</v>
      </c>
      <c r="E19" s="40">
        <v>58524.72</v>
      </c>
      <c r="F19" s="39"/>
      <c r="G19" s="47">
        <v>64.23</v>
      </c>
    </row>
    <row r="20" spans="1:7" x14ac:dyDescent="0.3">
      <c r="A20" s="28" t="s">
        <v>36</v>
      </c>
      <c r="B20" s="39"/>
      <c r="C20" s="40">
        <v>91118</v>
      </c>
      <c r="D20" s="40">
        <v>91118</v>
      </c>
      <c r="E20" s="40">
        <v>58524.72</v>
      </c>
      <c r="F20" s="39"/>
      <c r="G20" s="47">
        <v>64.23</v>
      </c>
    </row>
    <row r="21" spans="1:7" ht="27" x14ac:dyDescent="0.3">
      <c r="A21" s="28" t="s">
        <v>45</v>
      </c>
      <c r="B21" s="39"/>
      <c r="C21" s="40">
        <v>91118</v>
      </c>
      <c r="D21" s="40">
        <v>91118</v>
      </c>
      <c r="E21" s="40">
        <v>58524.72</v>
      </c>
      <c r="F21" s="39"/>
      <c r="G21" s="47">
        <v>64.23</v>
      </c>
    </row>
    <row r="22" spans="1:7" ht="27" x14ac:dyDescent="0.3">
      <c r="A22" s="33" t="s">
        <v>99</v>
      </c>
      <c r="B22" s="40">
        <v>71056.37</v>
      </c>
      <c r="C22" s="40">
        <v>122000</v>
      </c>
      <c r="D22" s="40">
        <v>122000</v>
      </c>
      <c r="E22" s="40">
        <v>87854.58</v>
      </c>
      <c r="F22" s="41">
        <v>123.64</v>
      </c>
      <c r="G22" s="47">
        <v>72.010000000000005</v>
      </c>
    </row>
    <row r="23" spans="1:7" x14ac:dyDescent="0.3">
      <c r="A23" s="28" t="s">
        <v>36</v>
      </c>
      <c r="B23" s="40">
        <v>71056.37</v>
      </c>
      <c r="C23" s="40">
        <v>122000</v>
      </c>
      <c r="D23" s="40">
        <v>122000</v>
      </c>
      <c r="E23" s="40">
        <v>87854.58</v>
      </c>
      <c r="F23" s="41">
        <v>123.64</v>
      </c>
      <c r="G23" s="47">
        <v>72.010000000000005</v>
      </c>
    </row>
    <row r="24" spans="1:7" ht="27" x14ac:dyDescent="0.3">
      <c r="A24" s="28" t="s">
        <v>40</v>
      </c>
      <c r="B24" s="40">
        <v>71056.37</v>
      </c>
      <c r="C24" s="40">
        <v>122000</v>
      </c>
      <c r="D24" s="40">
        <v>122000</v>
      </c>
      <c r="E24" s="40">
        <v>87854.58</v>
      </c>
      <c r="F24" s="41">
        <v>123.64</v>
      </c>
      <c r="G24" s="47">
        <v>72.010000000000005</v>
      </c>
    </row>
    <row r="25" spans="1:7" x14ac:dyDescent="0.3">
      <c r="A25" s="33" t="s">
        <v>100</v>
      </c>
      <c r="B25" s="40">
        <v>962719.89</v>
      </c>
      <c r="C25" s="40">
        <v>2058763</v>
      </c>
      <c r="D25" s="40">
        <v>2058763</v>
      </c>
      <c r="E25" s="40">
        <v>1081670.43</v>
      </c>
      <c r="F25" s="41">
        <v>112.36</v>
      </c>
      <c r="G25" s="47">
        <v>52.54</v>
      </c>
    </row>
    <row r="26" spans="1:7" x14ac:dyDescent="0.3">
      <c r="A26" s="33" t="s">
        <v>101</v>
      </c>
      <c r="B26" s="40">
        <v>962719.89</v>
      </c>
      <c r="C26" s="40">
        <v>2058763</v>
      </c>
      <c r="D26" s="40">
        <v>2058763</v>
      </c>
      <c r="E26" s="40">
        <v>1081670.43</v>
      </c>
      <c r="F26" s="41">
        <v>112.36</v>
      </c>
      <c r="G26" s="47">
        <v>52.54</v>
      </c>
    </row>
    <row r="27" spans="1:7" x14ac:dyDescent="0.3">
      <c r="A27" s="28" t="s">
        <v>36</v>
      </c>
      <c r="B27" s="40">
        <v>962719.89</v>
      </c>
      <c r="C27" s="40">
        <v>2058763</v>
      </c>
      <c r="D27" s="40">
        <v>2058763</v>
      </c>
      <c r="E27" s="40">
        <v>1081670.43</v>
      </c>
      <c r="F27" s="41">
        <v>112.36</v>
      </c>
      <c r="G27" s="47">
        <v>52.54</v>
      </c>
    </row>
    <row r="28" spans="1:7" ht="27" x14ac:dyDescent="0.3">
      <c r="A28" s="28" t="s">
        <v>37</v>
      </c>
      <c r="B28" s="40">
        <v>962719.89</v>
      </c>
      <c r="C28" s="40">
        <v>2058763</v>
      </c>
      <c r="D28" s="40">
        <v>2058763</v>
      </c>
      <c r="E28" s="40">
        <v>1081670.43</v>
      </c>
      <c r="F28" s="41">
        <v>112.36</v>
      </c>
      <c r="G28" s="47">
        <v>52.54</v>
      </c>
    </row>
    <row r="29" spans="1:7" x14ac:dyDescent="0.3">
      <c r="A29" s="33" t="s">
        <v>102</v>
      </c>
      <c r="B29" s="40">
        <v>2350</v>
      </c>
      <c r="C29" s="40">
        <v>13200</v>
      </c>
      <c r="D29" s="40">
        <v>13200</v>
      </c>
      <c r="E29" s="40">
        <v>1611.23</v>
      </c>
      <c r="F29" s="41">
        <v>68.56</v>
      </c>
      <c r="G29" s="47">
        <v>12.21</v>
      </c>
    </row>
    <row r="30" spans="1:7" x14ac:dyDescent="0.3">
      <c r="A30" s="33" t="s">
        <v>103</v>
      </c>
      <c r="B30" s="40">
        <v>2350</v>
      </c>
      <c r="C30" s="40">
        <v>13200</v>
      </c>
      <c r="D30" s="40">
        <v>13200</v>
      </c>
      <c r="E30" s="40">
        <v>1611.23</v>
      </c>
      <c r="F30" s="41">
        <v>68.56</v>
      </c>
      <c r="G30" s="47">
        <v>12.21</v>
      </c>
    </row>
    <row r="31" spans="1:7" x14ac:dyDescent="0.3">
      <c r="A31" s="28" t="s">
        <v>36</v>
      </c>
      <c r="B31" s="40">
        <v>2350</v>
      </c>
      <c r="C31" s="40">
        <v>13200</v>
      </c>
      <c r="D31" s="40">
        <v>13200</v>
      </c>
      <c r="E31" s="40">
        <v>1611.23</v>
      </c>
      <c r="F31" s="41">
        <v>68.56</v>
      </c>
      <c r="G31" s="47">
        <v>12.21</v>
      </c>
    </row>
    <row r="32" spans="1:7" ht="40.200000000000003" x14ac:dyDescent="0.3">
      <c r="A32" s="28" t="s">
        <v>156</v>
      </c>
      <c r="B32" s="40">
        <v>2350</v>
      </c>
      <c r="C32" s="40">
        <v>13200</v>
      </c>
      <c r="D32" s="40">
        <v>13200</v>
      </c>
      <c r="E32" s="40">
        <v>1611.23</v>
      </c>
      <c r="F32" s="41">
        <v>68.56</v>
      </c>
      <c r="G32" s="47">
        <v>12.21</v>
      </c>
    </row>
    <row r="33" spans="1:7" ht="40.200000000000003" x14ac:dyDescent="0.3">
      <c r="A33" s="33" t="s">
        <v>165</v>
      </c>
      <c r="B33" s="39"/>
      <c r="C33" s="41">
        <v>200</v>
      </c>
      <c r="D33" s="41">
        <v>200</v>
      </c>
      <c r="E33" s="39"/>
      <c r="F33" s="39"/>
      <c r="G33" s="48"/>
    </row>
    <row r="34" spans="1:7" ht="27" x14ac:dyDescent="0.3">
      <c r="A34" s="33" t="s">
        <v>166</v>
      </c>
      <c r="B34" s="39"/>
      <c r="C34" s="41">
        <v>200</v>
      </c>
      <c r="D34" s="41">
        <v>200</v>
      </c>
      <c r="E34" s="39"/>
      <c r="F34" s="39"/>
      <c r="G34" s="48"/>
    </row>
    <row r="35" spans="1:7" x14ac:dyDescent="0.3">
      <c r="A35" s="28" t="s">
        <v>36</v>
      </c>
      <c r="B35" s="39"/>
      <c r="C35" s="41">
        <v>200</v>
      </c>
      <c r="D35" s="41">
        <v>200</v>
      </c>
      <c r="E35" s="39"/>
      <c r="F35" s="39"/>
      <c r="G35" s="48"/>
    </row>
    <row r="36" spans="1:7" ht="27.6" thickBot="1" x14ac:dyDescent="0.35">
      <c r="A36" s="62" t="s">
        <v>40</v>
      </c>
      <c r="B36" s="29"/>
      <c r="C36" s="37">
        <v>200</v>
      </c>
      <c r="D36" s="37">
        <v>200</v>
      </c>
      <c r="E36" s="29"/>
      <c r="F36" s="29"/>
      <c r="G36" s="49"/>
    </row>
    <row r="38" spans="1:7" ht="15" thickBot="1" x14ac:dyDescent="0.35"/>
    <row r="39" spans="1:7" ht="38.4" thickBot="1" x14ac:dyDescent="0.35">
      <c r="A39" s="51" t="s">
        <v>50</v>
      </c>
      <c r="B39" s="52" t="s">
        <v>29</v>
      </c>
      <c r="C39" s="52" t="s">
        <v>30</v>
      </c>
      <c r="D39" s="52" t="s">
        <v>31</v>
      </c>
      <c r="E39" s="52" t="s">
        <v>32</v>
      </c>
      <c r="F39" s="52" t="s">
        <v>33</v>
      </c>
      <c r="G39" s="53" t="s">
        <v>34</v>
      </c>
    </row>
    <row r="40" spans="1:7" x14ac:dyDescent="0.3">
      <c r="A40" s="54" t="s">
        <v>35</v>
      </c>
      <c r="B40" s="55">
        <v>1118106.24</v>
      </c>
      <c r="C40" s="55">
        <v>2439983</v>
      </c>
      <c r="D40" s="55">
        <v>2441983</v>
      </c>
      <c r="E40" s="55">
        <v>1390784.97</v>
      </c>
      <c r="F40" s="56">
        <v>124.39</v>
      </c>
      <c r="G40" s="57">
        <v>56.95</v>
      </c>
    </row>
    <row r="41" spans="1:7" x14ac:dyDescent="0.3">
      <c r="A41" s="33" t="s">
        <v>93</v>
      </c>
      <c r="B41" s="40">
        <v>89363.08</v>
      </c>
      <c r="C41" s="40">
        <v>148102</v>
      </c>
      <c r="D41" s="40">
        <v>150102</v>
      </c>
      <c r="E41" s="40">
        <v>52704.86</v>
      </c>
      <c r="F41" s="41">
        <v>58.98</v>
      </c>
      <c r="G41" s="47">
        <v>35.11</v>
      </c>
    </row>
    <row r="42" spans="1:7" x14ac:dyDescent="0.3">
      <c r="A42" s="33" t="s">
        <v>94</v>
      </c>
      <c r="B42" s="40">
        <v>42160.95</v>
      </c>
      <c r="C42" s="40">
        <v>148102</v>
      </c>
      <c r="D42" s="40">
        <v>150102</v>
      </c>
      <c r="E42" s="40">
        <v>52704.86</v>
      </c>
      <c r="F42" s="41">
        <v>125.01</v>
      </c>
      <c r="G42" s="47">
        <v>35.11</v>
      </c>
    </row>
    <row r="43" spans="1:7" x14ac:dyDescent="0.3">
      <c r="A43" s="28" t="s">
        <v>51</v>
      </c>
      <c r="B43" s="40">
        <v>42160.95</v>
      </c>
      <c r="C43" s="40">
        <v>148102</v>
      </c>
      <c r="D43" s="40">
        <v>150102</v>
      </c>
      <c r="E43" s="40">
        <v>52704.86</v>
      </c>
      <c r="F43" s="41">
        <v>125.01</v>
      </c>
      <c r="G43" s="47">
        <v>35.11</v>
      </c>
    </row>
    <row r="44" spans="1:7" x14ac:dyDescent="0.3">
      <c r="A44" s="28" t="s">
        <v>52</v>
      </c>
      <c r="B44" s="40">
        <v>39589.4</v>
      </c>
      <c r="C44" s="40">
        <v>116010</v>
      </c>
      <c r="D44" s="40">
        <v>116010</v>
      </c>
      <c r="E44" s="40">
        <v>48362.38</v>
      </c>
      <c r="F44" s="41">
        <v>122.16</v>
      </c>
      <c r="G44" s="47">
        <v>41.69</v>
      </c>
    </row>
    <row r="45" spans="1:7" x14ac:dyDescent="0.3">
      <c r="A45" s="28" t="s">
        <v>58</v>
      </c>
      <c r="B45" s="40">
        <v>2571.5500000000002</v>
      </c>
      <c r="C45" s="40">
        <v>5081</v>
      </c>
      <c r="D45" s="40">
        <v>7081</v>
      </c>
      <c r="E45" s="40">
        <v>4342.4799999999996</v>
      </c>
      <c r="F45" s="41">
        <v>168.87</v>
      </c>
      <c r="G45" s="47">
        <v>61.33</v>
      </c>
    </row>
    <row r="46" spans="1:7" ht="27" x14ac:dyDescent="0.3">
      <c r="A46" s="28" t="s">
        <v>84</v>
      </c>
      <c r="B46" s="39"/>
      <c r="C46" s="40">
        <v>27011</v>
      </c>
      <c r="D46" s="40">
        <v>27011</v>
      </c>
      <c r="E46" s="39"/>
      <c r="F46" s="39"/>
      <c r="G46" s="48"/>
    </row>
    <row r="47" spans="1:7" x14ac:dyDescent="0.3">
      <c r="A47" s="33" t="s">
        <v>95</v>
      </c>
      <c r="B47" s="40">
        <v>47202.13</v>
      </c>
      <c r="C47" s="39"/>
      <c r="D47" s="39"/>
      <c r="E47" s="39"/>
      <c r="F47" s="39"/>
      <c r="G47" s="48"/>
    </row>
    <row r="48" spans="1:7" x14ac:dyDescent="0.3">
      <c r="A48" s="28" t="s">
        <v>51</v>
      </c>
      <c r="B48" s="40">
        <v>47202.13</v>
      </c>
      <c r="C48" s="39"/>
      <c r="D48" s="39"/>
      <c r="E48" s="39"/>
      <c r="F48" s="39"/>
      <c r="G48" s="48"/>
    </row>
    <row r="49" spans="1:7" x14ac:dyDescent="0.3">
      <c r="A49" s="28" t="s">
        <v>58</v>
      </c>
      <c r="B49" s="40">
        <v>47112.92</v>
      </c>
      <c r="C49" s="39"/>
      <c r="D49" s="39"/>
      <c r="E49" s="39"/>
      <c r="F49" s="39"/>
      <c r="G49" s="48"/>
    </row>
    <row r="50" spans="1:7" x14ac:dyDescent="0.3">
      <c r="A50" s="28" t="s">
        <v>81</v>
      </c>
      <c r="B50" s="41">
        <v>89.21</v>
      </c>
      <c r="C50" s="39"/>
      <c r="D50" s="39"/>
      <c r="E50" s="39"/>
      <c r="F50" s="39"/>
      <c r="G50" s="48"/>
    </row>
    <row r="51" spans="1:7" x14ac:dyDescent="0.3">
      <c r="A51" s="33" t="s">
        <v>96</v>
      </c>
      <c r="B51" s="40">
        <v>2007.48</v>
      </c>
      <c r="C51" s="40">
        <v>6600</v>
      </c>
      <c r="D51" s="40">
        <v>6600</v>
      </c>
      <c r="E51" s="41">
        <v>992.3</v>
      </c>
      <c r="F51" s="41">
        <v>49.43</v>
      </c>
      <c r="G51" s="47">
        <v>15.03</v>
      </c>
    </row>
    <row r="52" spans="1:7" ht="27" x14ac:dyDescent="0.3">
      <c r="A52" s="33" t="s">
        <v>97</v>
      </c>
      <c r="B52" s="40">
        <v>2007.48</v>
      </c>
      <c r="C52" s="40">
        <v>6600</v>
      </c>
      <c r="D52" s="40">
        <v>6600</v>
      </c>
      <c r="E52" s="41">
        <v>992.3</v>
      </c>
      <c r="F52" s="41">
        <v>49.43</v>
      </c>
      <c r="G52" s="47">
        <v>15.03</v>
      </c>
    </row>
    <row r="53" spans="1:7" x14ac:dyDescent="0.3">
      <c r="A53" s="28" t="s">
        <v>51</v>
      </c>
      <c r="B53" s="40">
        <v>2007.48</v>
      </c>
      <c r="C53" s="40">
        <v>6100</v>
      </c>
      <c r="D53" s="40">
        <v>6100</v>
      </c>
      <c r="E53" s="41">
        <v>992.3</v>
      </c>
      <c r="F53" s="41">
        <v>49.43</v>
      </c>
      <c r="G53" s="47">
        <v>16.27</v>
      </c>
    </row>
    <row r="54" spans="1:7" x14ac:dyDescent="0.3">
      <c r="A54" s="28" t="s">
        <v>52</v>
      </c>
      <c r="B54" s="40">
        <v>1801.06</v>
      </c>
      <c r="C54" s="40">
        <v>3380</v>
      </c>
      <c r="D54" s="40">
        <v>3380</v>
      </c>
      <c r="E54" s="41">
        <v>659.95</v>
      </c>
      <c r="F54" s="41">
        <v>36.64</v>
      </c>
      <c r="G54" s="47">
        <v>19.53</v>
      </c>
    </row>
    <row r="55" spans="1:7" x14ac:dyDescent="0.3">
      <c r="A55" s="28" t="s">
        <v>58</v>
      </c>
      <c r="B55" s="41">
        <v>206.42</v>
      </c>
      <c r="C55" s="40">
        <v>2720</v>
      </c>
      <c r="D55" s="40">
        <v>2720</v>
      </c>
      <c r="E55" s="41">
        <v>332.35</v>
      </c>
      <c r="F55" s="41">
        <v>161.01</v>
      </c>
      <c r="G55" s="47">
        <v>12.22</v>
      </c>
    </row>
    <row r="56" spans="1:7" x14ac:dyDescent="0.3">
      <c r="A56" s="28" t="s">
        <v>87</v>
      </c>
      <c r="B56" s="39"/>
      <c r="C56" s="41">
        <v>500</v>
      </c>
      <c r="D56" s="41">
        <v>500</v>
      </c>
      <c r="E56" s="39"/>
      <c r="F56" s="39"/>
      <c r="G56" s="48"/>
    </row>
    <row r="57" spans="1:7" ht="27" x14ac:dyDescent="0.3">
      <c r="A57" s="28" t="s">
        <v>88</v>
      </c>
      <c r="B57" s="39"/>
      <c r="C57" s="41">
        <v>500</v>
      </c>
      <c r="D57" s="41">
        <v>500</v>
      </c>
      <c r="E57" s="39"/>
      <c r="F57" s="39"/>
      <c r="G57" s="48"/>
    </row>
    <row r="58" spans="1:7" x14ac:dyDescent="0.3">
      <c r="A58" s="33" t="s">
        <v>98</v>
      </c>
      <c r="B58" s="40">
        <v>63055.4</v>
      </c>
      <c r="C58" s="40">
        <v>213118</v>
      </c>
      <c r="D58" s="40">
        <v>213118</v>
      </c>
      <c r="E58" s="40">
        <v>126648.12</v>
      </c>
      <c r="F58" s="41">
        <v>200.85</v>
      </c>
      <c r="G58" s="47">
        <v>59.43</v>
      </c>
    </row>
    <row r="59" spans="1:7" x14ac:dyDescent="0.3">
      <c r="A59" s="33" t="s">
        <v>164</v>
      </c>
      <c r="B59" s="39"/>
      <c r="C59" s="40">
        <v>91118</v>
      </c>
      <c r="D59" s="40">
        <v>91118</v>
      </c>
      <c r="E59" s="40">
        <v>53751.87</v>
      </c>
      <c r="F59" s="39"/>
      <c r="G59" s="47">
        <v>58.99</v>
      </c>
    </row>
    <row r="60" spans="1:7" x14ac:dyDescent="0.3">
      <c r="A60" s="28" t="s">
        <v>51</v>
      </c>
      <c r="B60" s="39"/>
      <c r="C60" s="40">
        <v>91118</v>
      </c>
      <c r="D60" s="40">
        <v>91118</v>
      </c>
      <c r="E60" s="40">
        <v>50402.52</v>
      </c>
      <c r="F60" s="39"/>
      <c r="G60" s="47">
        <v>55.32</v>
      </c>
    </row>
    <row r="61" spans="1:7" x14ac:dyDescent="0.3">
      <c r="A61" s="28" t="s">
        <v>58</v>
      </c>
      <c r="B61" s="39"/>
      <c r="C61" s="40">
        <v>90928</v>
      </c>
      <c r="D61" s="40">
        <v>90928</v>
      </c>
      <c r="E61" s="40">
        <v>50267.92</v>
      </c>
      <c r="F61" s="39"/>
      <c r="G61" s="47">
        <v>55.28</v>
      </c>
    </row>
    <row r="62" spans="1:7" x14ac:dyDescent="0.3">
      <c r="A62" s="28" t="s">
        <v>81</v>
      </c>
      <c r="B62" s="39"/>
      <c r="C62" s="41">
        <v>190</v>
      </c>
      <c r="D62" s="41">
        <v>190</v>
      </c>
      <c r="E62" s="41">
        <v>134.6</v>
      </c>
      <c r="F62" s="39"/>
      <c r="G62" s="47">
        <v>70.84</v>
      </c>
    </row>
    <row r="63" spans="1:7" x14ac:dyDescent="0.3">
      <c r="A63" s="28" t="s">
        <v>87</v>
      </c>
      <c r="B63" s="39"/>
      <c r="C63" s="39"/>
      <c r="D63" s="39"/>
      <c r="E63" s="40">
        <v>3349.35</v>
      </c>
      <c r="F63" s="39"/>
      <c r="G63" s="48"/>
    </row>
    <row r="64" spans="1:7" ht="27" x14ac:dyDescent="0.3">
      <c r="A64" s="28" t="s">
        <v>88</v>
      </c>
      <c r="B64" s="39"/>
      <c r="C64" s="39"/>
      <c r="D64" s="39"/>
      <c r="E64" s="40">
        <v>3349.35</v>
      </c>
      <c r="F64" s="39"/>
      <c r="G64" s="48"/>
    </row>
    <row r="65" spans="1:7" ht="27" x14ac:dyDescent="0.3">
      <c r="A65" s="33" t="s">
        <v>99</v>
      </c>
      <c r="B65" s="40">
        <v>63055.4</v>
      </c>
      <c r="C65" s="40">
        <v>122000</v>
      </c>
      <c r="D65" s="40">
        <v>122000</v>
      </c>
      <c r="E65" s="40">
        <v>72896.25</v>
      </c>
      <c r="F65" s="41">
        <v>115.61</v>
      </c>
      <c r="G65" s="47">
        <v>59.75</v>
      </c>
    </row>
    <row r="66" spans="1:7" x14ac:dyDescent="0.3">
      <c r="A66" s="28" t="s">
        <v>51</v>
      </c>
      <c r="B66" s="40">
        <v>60976.65</v>
      </c>
      <c r="C66" s="40">
        <v>118400</v>
      </c>
      <c r="D66" s="40">
        <v>118400</v>
      </c>
      <c r="E66" s="40">
        <v>71299.100000000006</v>
      </c>
      <c r="F66" s="41">
        <v>116.93</v>
      </c>
      <c r="G66" s="47">
        <v>60.22</v>
      </c>
    </row>
    <row r="67" spans="1:7" x14ac:dyDescent="0.3">
      <c r="A67" s="28" t="s">
        <v>52</v>
      </c>
      <c r="B67" s="40">
        <v>37721.5</v>
      </c>
      <c r="C67" s="40">
        <v>55000</v>
      </c>
      <c r="D67" s="40">
        <v>55000</v>
      </c>
      <c r="E67" s="40">
        <v>38892</v>
      </c>
      <c r="F67" s="41">
        <v>103.1</v>
      </c>
      <c r="G67" s="47">
        <v>70.709999999999994</v>
      </c>
    </row>
    <row r="68" spans="1:7" x14ac:dyDescent="0.3">
      <c r="A68" s="28" t="s">
        <v>58</v>
      </c>
      <c r="B68" s="40">
        <v>23255.15</v>
      </c>
      <c r="C68" s="40">
        <v>63400</v>
      </c>
      <c r="D68" s="40">
        <v>63400</v>
      </c>
      <c r="E68" s="40">
        <v>32407.1</v>
      </c>
      <c r="F68" s="41">
        <v>139.35</v>
      </c>
      <c r="G68" s="47">
        <v>51.12</v>
      </c>
    </row>
    <row r="69" spans="1:7" x14ac:dyDescent="0.3">
      <c r="A69" s="28" t="s">
        <v>87</v>
      </c>
      <c r="B69" s="40">
        <v>2078.75</v>
      </c>
      <c r="C69" s="40">
        <v>3600</v>
      </c>
      <c r="D69" s="40">
        <v>3600</v>
      </c>
      <c r="E69" s="40">
        <v>1597.15</v>
      </c>
      <c r="F69" s="41">
        <v>76.83</v>
      </c>
      <c r="G69" s="47">
        <v>44.37</v>
      </c>
    </row>
    <row r="70" spans="1:7" ht="27" x14ac:dyDescent="0.3">
      <c r="A70" s="28" t="s">
        <v>88</v>
      </c>
      <c r="B70" s="40">
        <v>2078.75</v>
      </c>
      <c r="C70" s="40">
        <v>3600</v>
      </c>
      <c r="D70" s="40">
        <v>3600</v>
      </c>
      <c r="E70" s="40">
        <v>1597.15</v>
      </c>
      <c r="F70" s="41">
        <v>76.83</v>
      </c>
      <c r="G70" s="47">
        <v>44.37</v>
      </c>
    </row>
    <row r="71" spans="1:7" x14ac:dyDescent="0.3">
      <c r="A71" s="33" t="s">
        <v>100</v>
      </c>
      <c r="B71" s="40">
        <v>959692.16</v>
      </c>
      <c r="C71" s="40">
        <v>2058763</v>
      </c>
      <c r="D71" s="40">
        <v>2058763</v>
      </c>
      <c r="E71" s="40">
        <v>1208929.95</v>
      </c>
      <c r="F71" s="41">
        <v>125.97</v>
      </c>
      <c r="G71" s="47">
        <v>58.72</v>
      </c>
    </row>
    <row r="72" spans="1:7" x14ac:dyDescent="0.3">
      <c r="A72" s="33" t="s">
        <v>101</v>
      </c>
      <c r="B72" s="40">
        <v>959692.16</v>
      </c>
      <c r="C72" s="40">
        <v>2058763</v>
      </c>
      <c r="D72" s="40">
        <v>2058763</v>
      </c>
      <c r="E72" s="40">
        <v>1208929.95</v>
      </c>
      <c r="F72" s="41">
        <v>125.97</v>
      </c>
      <c r="G72" s="47">
        <v>58.72</v>
      </c>
    </row>
    <row r="73" spans="1:7" x14ac:dyDescent="0.3">
      <c r="A73" s="28" t="s">
        <v>51</v>
      </c>
      <c r="B73" s="40">
        <v>959692.16</v>
      </c>
      <c r="C73" s="40">
        <v>2048563</v>
      </c>
      <c r="D73" s="40">
        <v>2048563</v>
      </c>
      <c r="E73" s="40">
        <v>1208929.95</v>
      </c>
      <c r="F73" s="41">
        <v>125.97</v>
      </c>
      <c r="G73" s="47">
        <v>59.01</v>
      </c>
    </row>
    <row r="74" spans="1:7" x14ac:dyDescent="0.3">
      <c r="A74" s="28" t="s">
        <v>52</v>
      </c>
      <c r="B74" s="40">
        <v>866050.93</v>
      </c>
      <c r="C74" s="40">
        <v>1841898</v>
      </c>
      <c r="D74" s="40">
        <v>1841898</v>
      </c>
      <c r="E74" s="40">
        <v>1127937.0900000001</v>
      </c>
      <c r="F74" s="41">
        <v>130.24</v>
      </c>
      <c r="G74" s="47">
        <v>61.24</v>
      </c>
    </row>
    <row r="75" spans="1:7" x14ac:dyDescent="0.3">
      <c r="A75" s="28" t="s">
        <v>58</v>
      </c>
      <c r="B75" s="40">
        <v>92429.27</v>
      </c>
      <c r="C75" s="40">
        <v>174565</v>
      </c>
      <c r="D75" s="40">
        <v>174565</v>
      </c>
      <c r="E75" s="40">
        <v>80992.86</v>
      </c>
      <c r="F75" s="41">
        <v>87.63</v>
      </c>
      <c r="G75" s="47">
        <v>46.4</v>
      </c>
    </row>
    <row r="76" spans="1:7" x14ac:dyDescent="0.3">
      <c r="A76" s="28" t="s">
        <v>81</v>
      </c>
      <c r="B76" s="39"/>
      <c r="C76" s="41">
        <v>100</v>
      </c>
      <c r="D76" s="41">
        <v>100</v>
      </c>
      <c r="E76" s="39"/>
      <c r="F76" s="39"/>
      <c r="G76" s="48"/>
    </row>
    <row r="77" spans="1:7" ht="27" x14ac:dyDescent="0.3">
      <c r="A77" s="28" t="s">
        <v>84</v>
      </c>
      <c r="B77" s="41">
        <v>32.96</v>
      </c>
      <c r="C77" s="40">
        <v>32000</v>
      </c>
      <c r="D77" s="40">
        <v>32000</v>
      </c>
      <c r="E77" s="39"/>
      <c r="F77" s="39"/>
      <c r="G77" s="48"/>
    </row>
    <row r="78" spans="1:7" ht="27" x14ac:dyDescent="0.3">
      <c r="A78" s="28" t="s">
        <v>162</v>
      </c>
      <c r="B78" s="40">
        <v>1179</v>
      </c>
      <c r="C78" s="39"/>
      <c r="D78" s="39"/>
      <c r="E78" s="39"/>
      <c r="F78" s="39"/>
      <c r="G78" s="48"/>
    </row>
    <row r="79" spans="1:7" x14ac:dyDescent="0.3">
      <c r="A79" s="28" t="s">
        <v>87</v>
      </c>
      <c r="B79" s="39"/>
      <c r="C79" s="40">
        <v>10200</v>
      </c>
      <c r="D79" s="40">
        <v>10200</v>
      </c>
      <c r="E79" s="39"/>
      <c r="F79" s="39"/>
      <c r="G79" s="48"/>
    </row>
    <row r="80" spans="1:7" ht="27" x14ac:dyDescent="0.3">
      <c r="A80" s="28" t="s">
        <v>88</v>
      </c>
      <c r="B80" s="39"/>
      <c r="C80" s="40">
        <v>10200</v>
      </c>
      <c r="D80" s="40">
        <v>10200</v>
      </c>
      <c r="E80" s="39"/>
      <c r="F80" s="39"/>
      <c r="G80" s="48"/>
    </row>
    <row r="81" spans="1:7" x14ac:dyDescent="0.3">
      <c r="A81" s="33" t="s">
        <v>102</v>
      </c>
      <c r="B81" s="40">
        <v>2941.72</v>
      </c>
      <c r="C81" s="40">
        <v>13200</v>
      </c>
      <c r="D81" s="40">
        <v>13200</v>
      </c>
      <c r="E81" s="40">
        <v>1509.74</v>
      </c>
      <c r="F81" s="41">
        <v>51.32</v>
      </c>
      <c r="G81" s="47">
        <v>11.44</v>
      </c>
    </row>
    <row r="82" spans="1:7" x14ac:dyDescent="0.3">
      <c r="A82" s="33" t="s">
        <v>103</v>
      </c>
      <c r="B82" s="40">
        <v>2941.72</v>
      </c>
      <c r="C82" s="40">
        <v>13200</v>
      </c>
      <c r="D82" s="40">
        <v>13200</v>
      </c>
      <c r="E82" s="40">
        <v>1509.74</v>
      </c>
      <c r="F82" s="41">
        <v>51.32</v>
      </c>
      <c r="G82" s="47">
        <v>11.44</v>
      </c>
    </row>
    <row r="83" spans="1:7" x14ac:dyDescent="0.3">
      <c r="A83" s="28" t="s">
        <v>51</v>
      </c>
      <c r="B83" s="40">
        <v>2941.72</v>
      </c>
      <c r="C83" s="40">
        <v>8500</v>
      </c>
      <c r="D83" s="40">
        <v>8500</v>
      </c>
      <c r="E83" s="40">
        <v>1509.74</v>
      </c>
      <c r="F83" s="41">
        <v>51.32</v>
      </c>
      <c r="G83" s="47">
        <v>17.760000000000002</v>
      </c>
    </row>
    <row r="84" spans="1:7" x14ac:dyDescent="0.3">
      <c r="A84" s="28" t="s">
        <v>58</v>
      </c>
      <c r="B84" s="40">
        <v>2941.72</v>
      </c>
      <c r="C84" s="40">
        <v>8500</v>
      </c>
      <c r="D84" s="40">
        <v>8500</v>
      </c>
      <c r="E84" s="40">
        <v>1509.74</v>
      </c>
      <c r="F84" s="41">
        <v>51.32</v>
      </c>
      <c r="G84" s="47">
        <v>17.760000000000002</v>
      </c>
    </row>
    <row r="85" spans="1:7" x14ac:dyDescent="0.3">
      <c r="A85" s="28" t="s">
        <v>87</v>
      </c>
      <c r="B85" s="39"/>
      <c r="C85" s="40">
        <v>4700</v>
      </c>
      <c r="D85" s="40">
        <v>4700</v>
      </c>
      <c r="E85" s="39"/>
      <c r="F85" s="39"/>
      <c r="G85" s="48"/>
    </row>
    <row r="86" spans="1:7" ht="27" x14ac:dyDescent="0.3">
      <c r="A86" s="28" t="s">
        <v>88</v>
      </c>
      <c r="B86" s="39"/>
      <c r="C86" s="40">
        <v>4700</v>
      </c>
      <c r="D86" s="40">
        <v>4700</v>
      </c>
      <c r="E86" s="39"/>
      <c r="F86" s="39"/>
      <c r="G86" s="48"/>
    </row>
    <row r="87" spans="1:7" ht="40.200000000000003" x14ac:dyDescent="0.3">
      <c r="A87" s="33" t="s">
        <v>165</v>
      </c>
      <c r="B87" s="39"/>
      <c r="C87" s="41">
        <v>200</v>
      </c>
      <c r="D87" s="41">
        <v>200</v>
      </c>
      <c r="E87" s="39"/>
      <c r="F87" s="39"/>
      <c r="G87" s="48"/>
    </row>
    <row r="88" spans="1:7" ht="27" x14ac:dyDescent="0.3">
      <c r="A88" s="33" t="s">
        <v>166</v>
      </c>
      <c r="B88" s="39"/>
      <c r="C88" s="41">
        <v>200</v>
      </c>
      <c r="D88" s="41">
        <v>200</v>
      </c>
      <c r="E88" s="39"/>
      <c r="F88" s="39"/>
      <c r="G88" s="48"/>
    </row>
    <row r="89" spans="1:7" x14ac:dyDescent="0.3">
      <c r="A89" s="28" t="s">
        <v>51</v>
      </c>
      <c r="B89" s="39"/>
      <c r="C89" s="41">
        <v>100</v>
      </c>
      <c r="D89" s="41">
        <v>100</v>
      </c>
      <c r="E89" s="39"/>
      <c r="F89" s="39"/>
      <c r="G89" s="48"/>
    </row>
    <row r="90" spans="1:7" ht="27" x14ac:dyDescent="0.3">
      <c r="A90" s="28" t="s">
        <v>84</v>
      </c>
      <c r="B90" s="39"/>
      <c r="C90" s="41">
        <v>100</v>
      </c>
      <c r="D90" s="41">
        <v>100</v>
      </c>
      <c r="E90" s="39"/>
      <c r="F90" s="39"/>
      <c r="G90" s="48"/>
    </row>
    <row r="91" spans="1:7" x14ac:dyDescent="0.3">
      <c r="A91" s="28" t="s">
        <v>87</v>
      </c>
      <c r="B91" s="39"/>
      <c r="C91" s="41">
        <v>100</v>
      </c>
      <c r="D91" s="41">
        <v>100</v>
      </c>
      <c r="E91" s="39"/>
      <c r="F91" s="39"/>
      <c r="G91" s="48"/>
    </row>
    <row r="92" spans="1:7" ht="27" x14ac:dyDescent="0.3">
      <c r="A92" s="28" t="s">
        <v>88</v>
      </c>
      <c r="B92" s="39"/>
      <c r="C92" s="41">
        <v>100</v>
      </c>
      <c r="D92" s="41">
        <v>100</v>
      </c>
      <c r="E92" s="39"/>
      <c r="F92" s="39"/>
      <c r="G92" s="48"/>
    </row>
    <row r="93" spans="1:7" ht="27" x14ac:dyDescent="0.3">
      <c r="A93" s="33" t="s">
        <v>104</v>
      </c>
      <c r="B93" s="40">
        <v>1046.4000000000001</v>
      </c>
      <c r="C93" s="39"/>
      <c r="D93" s="39"/>
      <c r="E93" s="39"/>
      <c r="F93" s="39"/>
      <c r="G93" s="48"/>
    </row>
    <row r="94" spans="1:7" x14ac:dyDescent="0.3">
      <c r="A94" s="33" t="s">
        <v>105</v>
      </c>
      <c r="B94" s="40">
        <v>1046.4000000000001</v>
      </c>
      <c r="C94" s="39"/>
      <c r="D94" s="39"/>
      <c r="E94" s="39"/>
      <c r="F94" s="39"/>
      <c r="G94" s="48"/>
    </row>
    <row r="95" spans="1:7" x14ac:dyDescent="0.3">
      <c r="A95" s="28" t="s">
        <v>87</v>
      </c>
      <c r="B95" s="40">
        <v>1046.4000000000001</v>
      </c>
      <c r="C95" s="39"/>
      <c r="D95" s="39"/>
      <c r="E95" s="39"/>
      <c r="F95" s="39"/>
      <c r="G95" s="48"/>
    </row>
    <row r="96" spans="1:7" ht="27.6" thickBot="1" x14ac:dyDescent="0.35">
      <c r="A96" s="62" t="s">
        <v>88</v>
      </c>
      <c r="B96" s="27">
        <v>1046.4000000000001</v>
      </c>
      <c r="C96" s="29"/>
      <c r="D96" s="29"/>
      <c r="E96" s="29"/>
      <c r="F96" s="29"/>
      <c r="G96" s="49"/>
    </row>
  </sheetData>
  <mergeCells count="1">
    <mergeCell ref="A2:G2"/>
  </mergeCells>
  <pageMargins left="0.7" right="0.7" top="0.75" bottom="0.75" header="0.3" footer="0.3"/>
  <pageSetup paperSize="9" scale="5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0"/>
  <sheetViews>
    <sheetView workbookViewId="0">
      <selection activeCell="I14" sqref="I14"/>
    </sheetView>
  </sheetViews>
  <sheetFormatPr defaultRowHeight="14.4" x14ac:dyDescent="0.3"/>
  <cols>
    <col min="1" max="1" width="40.44140625" bestFit="1" customWidth="1"/>
    <col min="2" max="2" width="16.6640625" bestFit="1" customWidth="1"/>
    <col min="3" max="3" width="13.6640625" bestFit="1" customWidth="1"/>
    <col min="4" max="4" width="13.109375" bestFit="1" customWidth="1"/>
    <col min="5" max="5" width="12.88671875" bestFit="1" customWidth="1"/>
    <col min="6" max="7" width="12.5546875" bestFit="1" customWidth="1"/>
  </cols>
  <sheetData>
    <row r="1" spans="1:7" ht="17.399999999999999" x14ac:dyDescent="0.3">
      <c r="A1" s="2"/>
      <c r="B1" s="2"/>
      <c r="C1" s="2"/>
      <c r="D1" s="2"/>
      <c r="E1" s="3"/>
      <c r="F1" s="3"/>
      <c r="G1" s="3"/>
    </row>
    <row r="2" spans="1:7" ht="15.6" x14ac:dyDescent="0.3">
      <c r="A2" s="64" t="s">
        <v>10</v>
      </c>
      <c r="B2" s="64"/>
      <c r="C2" s="64"/>
      <c r="D2" s="64"/>
      <c r="E2" s="64"/>
      <c r="F2" s="64"/>
      <c r="G2" s="64"/>
    </row>
    <row r="3" spans="1:7" ht="18" thickBot="1" x14ac:dyDescent="0.35">
      <c r="A3" s="2"/>
      <c r="B3" s="2"/>
      <c r="C3" s="2"/>
      <c r="D3" s="2"/>
      <c r="E3" s="3"/>
      <c r="F3" s="3"/>
      <c r="G3" s="3"/>
    </row>
    <row r="4" spans="1:7" ht="38.4" thickBot="1" x14ac:dyDescent="0.35">
      <c r="A4" s="51" t="s">
        <v>50</v>
      </c>
      <c r="B4" s="52" t="s">
        <v>29</v>
      </c>
      <c r="C4" s="52" t="s">
        <v>30</v>
      </c>
      <c r="D4" s="52" t="s">
        <v>31</v>
      </c>
      <c r="E4" s="52" t="s">
        <v>32</v>
      </c>
      <c r="F4" s="52" t="s">
        <v>33</v>
      </c>
      <c r="G4" s="53" t="s">
        <v>34</v>
      </c>
    </row>
    <row r="5" spans="1:7" x14ac:dyDescent="0.3">
      <c r="A5" s="54" t="s">
        <v>35</v>
      </c>
      <c r="B5" s="55">
        <v>1118106.24</v>
      </c>
      <c r="C5" s="55">
        <v>2439983</v>
      </c>
      <c r="D5" s="55">
        <v>2441983</v>
      </c>
      <c r="E5" s="55">
        <v>1390784.97</v>
      </c>
      <c r="F5" s="56">
        <v>124.39</v>
      </c>
      <c r="G5" s="57">
        <v>56.95</v>
      </c>
    </row>
    <row r="6" spans="1:7" x14ac:dyDescent="0.3">
      <c r="A6" s="31" t="s">
        <v>106</v>
      </c>
      <c r="B6" s="40">
        <v>1118106.24</v>
      </c>
      <c r="C6" s="40">
        <v>2439983</v>
      </c>
      <c r="D6" s="40">
        <v>2441983</v>
      </c>
      <c r="E6" s="40">
        <v>1390784.97</v>
      </c>
      <c r="F6" s="41">
        <v>124.39</v>
      </c>
      <c r="G6" s="47">
        <v>56.95</v>
      </c>
    </row>
    <row r="7" spans="1:7" x14ac:dyDescent="0.3">
      <c r="A7" s="31" t="s">
        <v>107</v>
      </c>
      <c r="B7" s="40">
        <v>1118106.24</v>
      </c>
      <c r="C7" s="40">
        <v>2439983</v>
      </c>
      <c r="D7" s="40">
        <v>2441983</v>
      </c>
      <c r="E7" s="40">
        <v>1390784.97</v>
      </c>
      <c r="F7" s="41">
        <v>124.39</v>
      </c>
      <c r="G7" s="47">
        <v>56.95</v>
      </c>
    </row>
    <row r="8" spans="1:7" x14ac:dyDescent="0.3">
      <c r="A8" s="30" t="s">
        <v>108</v>
      </c>
      <c r="B8" s="34">
        <v>1118106.24</v>
      </c>
      <c r="C8" s="34">
        <v>2439983</v>
      </c>
      <c r="D8" s="34">
        <v>2441983</v>
      </c>
      <c r="E8" s="34">
        <v>1390784.97</v>
      </c>
      <c r="F8" s="35">
        <v>124.39</v>
      </c>
      <c r="G8" s="47">
        <v>56.95</v>
      </c>
    </row>
    <row r="9" spans="1:7" x14ac:dyDescent="0.3">
      <c r="A9" s="28" t="s">
        <v>51</v>
      </c>
      <c r="B9" s="40">
        <v>1114981.0900000001</v>
      </c>
      <c r="C9" s="40">
        <v>2420883</v>
      </c>
      <c r="D9" s="40">
        <v>2422883</v>
      </c>
      <c r="E9" s="40">
        <v>1385838.47</v>
      </c>
      <c r="F9" s="41">
        <v>124.29</v>
      </c>
      <c r="G9" s="47">
        <v>57.2</v>
      </c>
    </row>
    <row r="10" spans="1:7" ht="27.6" thickBot="1" x14ac:dyDescent="0.35">
      <c r="A10" s="62" t="s">
        <v>87</v>
      </c>
      <c r="B10" s="27">
        <v>3125.15</v>
      </c>
      <c r="C10" s="27">
        <v>19100</v>
      </c>
      <c r="D10" s="27">
        <v>19100</v>
      </c>
      <c r="E10" s="27">
        <v>4946.5</v>
      </c>
      <c r="F10" s="37">
        <v>158.28</v>
      </c>
      <c r="G10" s="61">
        <v>25.9</v>
      </c>
    </row>
  </sheetData>
  <mergeCells count="1">
    <mergeCell ref="A2:G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55"/>
  <sheetViews>
    <sheetView topLeftCell="A52" workbookViewId="0">
      <selection activeCell="F149" sqref="F149"/>
    </sheetView>
  </sheetViews>
  <sheetFormatPr defaultColWidth="9.109375" defaultRowHeight="14.4" x14ac:dyDescent="0.3"/>
  <cols>
    <col min="1" max="1" width="54.6640625" customWidth="1"/>
    <col min="2" max="3" width="13.109375" bestFit="1" customWidth="1"/>
    <col min="4" max="4" width="12.88671875" bestFit="1" customWidth="1"/>
    <col min="5" max="5" width="7.33203125" bestFit="1" customWidth="1"/>
    <col min="6" max="7" width="25.33203125" customWidth="1"/>
    <col min="8" max="8" width="15.6640625" customWidth="1"/>
  </cols>
  <sheetData>
    <row r="1" spans="1:8" ht="17.399999999999999" x14ac:dyDescent="0.3">
      <c r="A1" s="2"/>
      <c r="B1" s="2"/>
      <c r="C1" s="2"/>
      <c r="D1" s="2"/>
      <c r="E1" s="2"/>
      <c r="F1" s="2"/>
      <c r="G1" s="2"/>
      <c r="H1" s="3"/>
    </row>
    <row r="2" spans="1:8" ht="15.6" x14ac:dyDescent="0.3">
      <c r="A2" s="64" t="s">
        <v>3</v>
      </c>
      <c r="B2" s="64"/>
      <c r="C2" s="64"/>
      <c r="D2" s="64"/>
      <c r="E2" s="64"/>
      <c r="F2" s="20"/>
      <c r="G2" s="20"/>
      <c r="H2" s="20"/>
    </row>
    <row r="3" spans="1:8" ht="17.399999999999999" x14ac:dyDescent="0.3">
      <c r="A3" s="2"/>
      <c r="B3" s="2"/>
      <c r="C3" s="2"/>
      <c r="D3" s="2"/>
      <c r="E3" s="2"/>
      <c r="F3" s="2"/>
      <c r="G3" s="2"/>
      <c r="H3" s="3"/>
    </row>
    <row r="4" spans="1:8" ht="15.6" x14ac:dyDescent="0.3">
      <c r="A4" s="91" t="s">
        <v>25</v>
      </c>
      <c r="B4" s="91"/>
      <c r="C4" s="91"/>
      <c r="D4" s="91"/>
      <c r="E4" s="91"/>
      <c r="F4" s="24"/>
      <c r="G4" s="24"/>
      <c r="H4" s="24"/>
    </row>
    <row r="5" spans="1:8" ht="18" thickBot="1" x14ac:dyDescent="0.35">
      <c r="A5" s="2"/>
      <c r="B5" s="2"/>
      <c r="C5" s="2"/>
      <c r="D5" s="2"/>
      <c r="E5" s="2"/>
      <c r="F5" s="2"/>
      <c r="G5" s="2"/>
      <c r="H5" s="3"/>
    </row>
    <row r="6" spans="1:8" ht="25.8" thickBot="1" x14ac:dyDescent="0.35">
      <c r="A6" s="38" t="s">
        <v>50</v>
      </c>
      <c r="B6" s="38" t="s">
        <v>109</v>
      </c>
      <c r="C6" s="38" t="s">
        <v>110</v>
      </c>
      <c r="D6" s="38" t="s">
        <v>111</v>
      </c>
      <c r="E6" s="38" t="s">
        <v>112</v>
      </c>
    </row>
    <row r="7" spans="1:8" x14ac:dyDescent="0.3">
      <c r="A7" s="39" t="s">
        <v>35</v>
      </c>
      <c r="B7" s="40">
        <v>2439983</v>
      </c>
      <c r="C7" s="40">
        <v>2441983</v>
      </c>
      <c r="D7" s="40">
        <v>1390784.97</v>
      </c>
      <c r="E7" s="41">
        <v>56.95</v>
      </c>
    </row>
    <row r="8" spans="1:8" ht="27" x14ac:dyDescent="0.3">
      <c r="A8" s="45" t="s">
        <v>113</v>
      </c>
      <c r="B8" s="43">
        <v>91118</v>
      </c>
      <c r="C8" s="43">
        <v>91118</v>
      </c>
      <c r="D8" s="43">
        <v>53751.87</v>
      </c>
      <c r="E8" s="44">
        <v>58.99</v>
      </c>
    </row>
    <row r="9" spans="1:8" ht="27" x14ac:dyDescent="0.3">
      <c r="A9" s="45" t="s">
        <v>114</v>
      </c>
      <c r="B9" s="43">
        <v>91118</v>
      </c>
      <c r="C9" s="43">
        <v>91118</v>
      </c>
      <c r="D9" s="43">
        <v>50402.52</v>
      </c>
      <c r="E9" s="44">
        <v>55.32</v>
      </c>
    </row>
    <row r="10" spans="1:8" x14ac:dyDescent="0.3">
      <c r="A10" s="46" t="s">
        <v>98</v>
      </c>
      <c r="B10" s="40">
        <v>91118</v>
      </c>
      <c r="C10" s="40">
        <v>91118</v>
      </c>
      <c r="D10" s="40">
        <v>50402.52</v>
      </c>
      <c r="E10" s="41">
        <v>55.32</v>
      </c>
    </row>
    <row r="11" spans="1:8" x14ac:dyDescent="0.3">
      <c r="A11" s="46" t="s">
        <v>164</v>
      </c>
      <c r="B11" s="40">
        <v>91118</v>
      </c>
      <c r="C11" s="40">
        <v>91118</v>
      </c>
      <c r="D11" s="40">
        <v>50402.52</v>
      </c>
      <c r="E11" s="41">
        <v>55.32</v>
      </c>
    </row>
    <row r="12" spans="1:8" x14ac:dyDescent="0.3">
      <c r="A12" s="50" t="s">
        <v>51</v>
      </c>
      <c r="B12" s="40">
        <v>91118</v>
      </c>
      <c r="C12" s="40">
        <v>91118</v>
      </c>
      <c r="D12" s="40">
        <v>50402.52</v>
      </c>
      <c r="E12" s="41">
        <v>55.32</v>
      </c>
    </row>
    <row r="13" spans="1:8" x14ac:dyDescent="0.3">
      <c r="A13" s="50" t="s">
        <v>58</v>
      </c>
      <c r="B13" s="40">
        <v>90928</v>
      </c>
      <c r="C13" s="40">
        <v>90928</v>
      </c>
      <c r="D13" s="40">
        <v>50267.92</v>
      </c>
      <c r="E13" s="41">
        <v>55.28</v>
      </c>
    </row>
    <row r="14" spans="1:8" x14ac:dyDescent="0.3">
      <c r="A14" s="50" t="s">
        <v>81</v>
      </c>
      <c r="B14" s="41">
        <v>190</v>
      </c>
      <c r="C14" s="41">
        <v>190</v>
      </c>
      <c r="D14" s="41">
        <v>134.6</v>
      </c>
      <c r="E14" s="41">
        <v>70.84</v>
      </c>
    </row>
    <row r="15" spans="1:8" ht="27" x14ac:dyDescent="0.3">
      <c r="A15" s="45" t="s">
        <v>167</v>
      </c>
      <c r="B15" s="42"/>
      <c r="C15" s="42"/>
      <c r="D15" s="43">
        <v>3349.35</v>
      </c>
      <c r="E15" s="42"/>
    </row>
    <row r="16" spans="1:8" x14ac:dyDescent="0.3">
      <c r="A16" s="46" t="s">
        <v>98</v>
      </c>
      <c r="B16" s="39"/>
      <c r="C16" s="39"/>
      <c r="D16" s="40">
        <v>3349.35</v>
      </c>
      <c r="E16" s="39"/>
    </row>
    <row r="17" spans="1:5" x14ac:dyDescent="0.3">
      <c r="A17" s="46" t="s">
        <v>164</v>
      </c>
      <c r="B17" s="39"/>
      <c r="C17" s="39"/>
      <c r="D17" s="40">
        <v>3349.35</v>
      </c>
      <c r="E17" s="39"/>
    </row>
    <row r="18" spans="1:5" x14ac:dyDescent="0.3">
      <c r="A18" s="50" t="s">
        <v>87</v>
      </c>
      <c r="B18" s="39"/>
      <c r="C18" s="39"/>
      <c r="D18" s="40">
        <v>3349.35</v>
      </c>
      <c r="E18" s="39"/>
    </row>
    <row r="19" spans="1:5" ht="27" x14ac:dyDescent="0.3">
      <c r="A19" s="50" t="s">
        <v>88</v>
      </c>
      <c r="B19" s="39"/>
      <c r="C19" s="39"/>
      <c r="D19" s="40">
        <v>3349.35</v>
      </c>
      <c r="E19" s="39"/>
    </row>
    <row r="20" spans="1:5" ht="27" x14ac:dyDescent="0.3">
      <c r="A20" s="45" t="s">
        <v>115</v>
      </c>
      <c r="B20" s="43">
        <v>198311</v>
      </c>
      <c r="C20" s="43">
        <v>200311</v>
      </c>
      <c r="D20" s="43">
        <v>106786.35</v>
      </c>
      <c r="E20" s="44">
        <v>53.31</v>
      </c>
    </row>
    <row r="21" spans="1:5" ht="27" x14ac:dyDescent="0.3">
      <c r="A21" s="45" t="s">
        <v>116</v>
      </c>
      <c r="B21" s="43">
        <v>186240</v>
      </c>
      <c r="C21" s="43">
        <v>186240</v>
      </c>
      <c r="D21" s="43">
        <v>98766.33</v>
      </c>
      <c r="E21" s="44">
        <v>53.03</v>
      </c>
    </row>
    <row r="22" spans="1:5" x14ac:dyDescent="0.3">
      <c r="A22" s="46" t="s">
        <v>93</v>
      </c>
      <c r="B22" s="40">
        <v>92000</v>
      </c>
      <c r="C22" s="40">
        <v>92000</v>
      </c>
      <c r="D22" s="40">
        <v>38034.07</v>
      </c>
      <c r="E22" s="41">
        <v>41.34</v>
      </c>
    </row>
    <row r="23" spans="1:5" x14ac:dyDescent="0.3">
      <c r="A23" s="46" t="s">
        <v>94</v>
      </c>
      <c r="B23" s="40">
        <v>92000</v>
      </c>
      <c r="C23" s="40">
        <v>92000</v>
      </c>
      <c r="D23" s="40">
        <v>38034.07</v>
      </c>
      <c r="E23" s="41">
        <v>41.34</v>
      </c>
    </row>
    <row r="24" spans="1:5" x14ac:dyDescent="0.3">
      <c r="A24" s="50" t="s">
        <v>51</v>
      </c>
      <c r="B24" s="40">
        <v>92000</v>
      </c>
      <c r="C24" s="40">
        <v>92000</v>
      </c>
      <c r="D24" s="40">
        <v>38034.07</v>
      </c>
      <c r="E24" s="41">
        <v>41.34</v>
      </c>
    </row>
    <row r="25" spans="1:5" x14ac:dyDescent="0.3">
      <c r="A25" s="50" t="s">
        <v>52</v>
      </c>
      <c r="B25" s="40">
        <v>89500</v>
      </c>
      <c r="C25" s="40">
        <v>89500</v>
      </c>
      <c r="D25" s="40">
        <v>36724.199999999997</v>
      </c>
      <c r="E25" s="41">
        <v>41.03</v>
      </c>
    </row>
    <row r="26" spans="1:5" x14ac:dyDescent="0.3">
      <c r="A26" s="50" t="s">
        <v>58</v>
      </c>
      <c r="B26" s="40">
        <v>2500</v>
      </c>
      <c r="C26" s="40">
        <v>2500</v>
      </c>
      <c r="D26" s="40">
        <v>1309.8699999999999</v>
      </c>
      <c r="E26" s="41">
        <v>52.39</v>
      </c>
    </row>
    <row r="27" spans="1:5" x14ac:dyDescent="0.3">
      <c r="A27" s="46" t="s">
        <v>98</v>
      </c>
      <c r="B27" s="40">
        <v>94240</v>
      </c>
      <c r="C27" s="40">
        <v>94240</v>
      </c>
      <c r="D27" s="40">
        <v>60732.26</v>
      </c>
      <c r="E27" s="41">
        <v>64.44</v>
      </c>
    </row>
    <row r="28" spans="1:5" ht="27" x14ac:dyDescent="0.3">
      <c r="A28" s="46" t="s">
        <v>99</v>
      </c>
      <c r="B28" s="40">
        <v>94240</v>
      </c>
      <c r="C28" s="40">
        <v>94240</v>
      </c>
      <c r="D28" s="40">
        <v>60732.26</v>
      </c>
      <c r="E28" s="41">
        <v>64.44</v>
      </c>
    </row>
    <row r="29" spans="1:5" x14ac:dyDescent="0.3">
      <c r="A29" s="50" t="s">
        <v>51</v>
      </c>
      <c r="B29" s="40">
        <v>94240</v>
      </c>
      <c r="C29" s="40">
        <v>94240</v>
      </c>
      <c r="D29" s="40">
        <v>60732.26</v>
      </c>
      <c r="E29" s="41">
        <v>64.44</v>
      </c>
    </row>
    <row r="30" spans="1:5" x14ac:dyDescent="0.3">
      <c r="A30" s="50" t="s">
        <v>52</v>
      </c>
      <c r="B30" s="40">
        <v>55000</v>
      </c>
      <c r="C30" s="40">
        <v>55000</v>
      </c>
      <c r="D30" s="40">
        <v>38892</v>
      </c>
      <c r="E30" s="41">
        <v>70.709999999999994</v>
      </c>
    </row>
    <row r="31" spans="1:5" x14ac:dyDescent="0.3">
      <c r="A31" s="50" t="s">
        <v>58</v>
      </c>
      <c r="B31" s="40">
        <v>39240</v>
      </c>
      <c r="C31" s="40">
        <v>39240</v>
      </c>
      <c r="D31" s="40">
        <v>21840.26</v>
      </c>
      <c r="E31" s="41">
        <v>55.66</v>
      </c>
    </row>
    <row r="32" spans="1:5" x14ac:dyDescent="0.3">
      <c r="A32" s="45" t="s">
        <v>168</v>
      </c>
      <c r="B32" s="44">
        <v>100</v>
      </c>
      <c r="C32" s="44">
        <v>100</v>
      </c>
      <c r="D32" s="42"/>
      <c r="E32" s="42"/>
    </row>
    <row r="33" spans="1:5" x14ac:dyDescent="0.3">
      <c r="A33" s="46" t="s">
        <v>93</v>
      </c>
      <c r="B33" s="41">
        <v>100</v>
      </c>
      <c r="C33" s="41">
        <v>100</v>
      </c>
      <c r="D33" s="39"/>
      <c r="E33" s="39"/>
    </row>
    <row r="34" spans="1:5" x14ac:dyDescent="0.3">
      <c r="A34" s="46" t="s">
        <v>94</v>
      </c>
      <c r="B34" s="41">
        <v>100</v>
      </c>
      <c r="C34" s="41">
        <v>100</v>
      </c>
      <c r="D34" s="39"/>
      <c r="E34" s="39"/>
    </row>
    <row r="35" spans="1:5" x14ac:dyDescent="0.3">
      <c r="A35" s="50" t="s">
        <v>51</v>
      </c>
      <c r="B35" s="41">
        <v>100</v>
      </c>
      <c r="C35" s="41">
        <v>100</v>
      </c>
      <c r="D35" s="39"/>
      <c r="E35" s="39"/>
    </row>
    <row r="36" spans="1:5" x14ac:dyDescent="0.3">
      <c r="A36" s="50" t="s">
        <v>58</v>
      </c>
      <c r="B36" s="41">
        <v>100</v>
      </c>
      <c r="C36" s="41">
        <v>100</v>
      </c>
      <c r="D36" s="39"/>
      <c r="E36" s="39"/>
    </row>
    <row r="37" spans="1:5" x14ac:dyDescent="0.3">
      <c r="A37" s="45" t="s">
        <v>117</v>
      </c>
      <c r="B37" s="44">
        <v>500</v>
      </c>
      <c r="C37" s="43">
        <v>2500</v>
      </c>
      <c r="D37" s="43">
        <v>2500</v>
      </c>
      <c r="E37" s="44">
        <v>100</v>
      </c>
    </row>
    <row r="38" spans="1:5" x14ac:dyDescent="0.3">
      <c r="A38" s="46" t="s">
        <v>93</v>
      </c>
      <c r="B38" s="41">
        <v>500</v>
      </c>
      <c r="C38" s="40">
        <v>2500</v>
      </c>
      <c r="D38" s="40">
        <v>2500</v>
      </c>
      <c r="E38" s="41">
        <v>100</v>
      </c>
    </row>
    <row r="39" spans="1:5" x14ac:dyDescent="0.3">
      <c r="A39" s="46" t="s">
        <v>94</v>
      </c>
      <c r="B39" s="41">
        <v>500</v>
      </c>
      <c r="C39" s="40">
        <v>2500</v>
      </c>
      <c r="D39" s="40">
        <v>2500</v>
      </c>
      <c r="E39" s="41">
        <v>100</v>
      </c>
    </row>
    <row r="40" spans="1:5" x14ac:dyDescent="0.3">
      <c r="A40" s="50" t="s">
        <v>51</v>
      </c>
      <c r="B40" s="41">
        <v>500</v>
      </c>
      <c r="C40" s="40">
        <v>2500</v>
      </c>
      <c r="D40" s="40">
        <v>2500</v>
      </c>
      <c r="E40" s="41">
        <v>100</v>
      </c>
    </row>
    <row r="41" spans="1:5" x14ac:dyDescent="0.3">
      <c r="A41" s="50" t="s">
        <v>58</v>
      </c>
      <c r="B41" s="41">
        <v>500</v>
      </c>
      <c r="C41" s="40">
        <v>2500</v>
      </c>
      <c r="D41" s="40">
        <v>2500</v>
      </c>
      <c r="E41" s="41">
        <v>100</v>
      </c>
    </row>
    <row r="42" spans="1:5" x14ac:dyDescent="0.3">
      <c r="A42" s="45" t="s">
        <v>118</v>
      </c>
      <c r="B42" s="43">
        <v>4800</v>
      </c>
      <c r="C42" s="43">
        <v>4800</v>
      </c>
      <c r="D42" s="43">
        <v>2155.9899999999998</v>
      </c>
      <c r="E42" s="44">
        <v>44.92</v>
      </c>
    </row>
    <row r="43" spans="1:5" x14ac:dyDescent="0.3">
      <c r="A43" s="46" t="s">
        <v>93</v>
      </c>
      <c r="B43" s="40">
        <v>4800</v>
      </c>
      <c r="C43" s="40">
        <v>4800</v>
      </c>
      <c r="D43" s="40">
        <v>2155.9899999999998</v>
      </c>
      <c r="E43" s="41">
        <v>44.92</v>
      </c>
    </row>
    <row r="44" spans="1:5" x14ac:dyDescent="0.3">
      <c r="A44" s="46" t="s">
        <v>94</v>
      </c>
      <c r="B44" s="40">
        <v>4800</v>
      </c>
      <c r="C44" s="40">
        <v>4800</v>
      </c>
      <c r="D44" s="40">
        <v>2155.9899999999998</v>
      </c>
      <c r="E44" s="41">
        <v>44.92</v>
      </c>
    </row>
    <row r="45" spans="1:5" x14ac:dyDescent="0.3">
      <c r="A45" s="50" t="s">
        <v>51</v>
      </c>
      <c r="B45" s="40">
        <v>4800</v>
      </c>
      <c r="C45" s="40">
        <v>4800</v>
      </c>
      <c r="D45" s="40">
        <v>2155.9899999999998</v>
      </c>
      <c r="E45" s="41">
        <v>44.92</v>
      </c>
    </row>
    <row r="46" spans="1:5" x14ac:dyDescent="0.3">
      <c r="A46" s="50" t="s">
        <v>52</v>
      </c>
      <c r="B46" s="40">
        <v>4430</v>
      </c>
      <c r="C46" s="40">
        <v>4430</v>
      </c>
      <c r="D46" s="40">
        <v>2155.9899999999998</v>
      </c>
      <c r="E46" s="41">
        <v>48.67</v>
      </c>
    </row>
    <row r="47" spans="1:5" x14ac:dyDescent="0.3">
      <c r="A47" s="50" t="s">
        <v>58</v>
      </c>
      <c r="B47" s="41">
        <v>370</v>
      </c>
      <c r="C47" s="41">
        <v>370</v>
      </c>
      <c r="D47" s="39"/>
      <c r="E47" s="39"/>
    </row>
    <row r="48" spans="1:5" x14ac:dyDescent="0.3">
      <c r="A48" s="45" t="s">
        <v>119</v>
      </c>
      <c r="B48" s="43">
        <v>3475</v>
      </c>
      <c r="C48" s="43">
        <v>3475</v>
      </c>
      <c r="D48" s="43">
        <v>2324.0300000000002</v>
      </c>
      <c r="E48" s="44">
        <v>66.88</v>
      </c>
    </row>
    <row r="49" spans="1:5" x14ac:dyDescent="0.3">
      <c r="A49" s="46" t="s">
        <v>93</v>
      </c>
      <c r="B49" s="40">
        <v>3475</v>
      </c>
      <c r="C49" s="40">
        <v>3475</v>
      </c>
      <c r="D49" s="40">
        <v>2324.0300000000002</v>
      </c>
      <c r="E49" s="41">
        <v>66.88</v>
      </c>
    </row>
    <row r="50" spans="1:5" x14ac:dyDescent="0.3">
      <c r="A50" s="46" t="s">
        <v>94</v>
      </c>
      <c r="B50" s="40">
        <v>3475</v>
      </c>
      <c r="C50" s="40">
        <v>3475</v>
      </c>
      <c r="D50" s="40">
        <v>2324.0300000000002</v>
      </c>
      <c r="E50" s="41">
        <v>66.88</v>
      </c>
    </row>
    <row r="51" spans="1:5" x14ac:dyDescent="0.3">
      <c r="A51" s="50" t="s">
        <v>51</v>
      </c>
      <c r="B51" s="40">
        <v>3475</v>
      </c>
      <c r="C51" s="40">
        <v>3475</v>
      </c>
      <c r="D51" s="40">
        <v>2324.0300000000002</v>
      </c>
      <c r="E51" s="41">
        <v>66.88</v>
      </c>
    </row>
    <row r="52" spans="1:5" x14ac:dyDescent="0.3">
      <c r="A52" s="50" t="s">
        <v>52</v>
      </c>
      <c r="B52" s="40">
        <v>3105</v>
      </c>
      <c r="C52" s="40">
        <v>3105</v>
      </c>
      <c r="D52" s="40">
        <v>2324.0300000000002</v>
      </c>
      <c r="E52" s="41">
        <v>74.849999999999994</v>
      </c>
    </row>
    <row r="53" spans="1:5" x14ac:dyDescent="0.3">
      <c r="A53" s="50" t="s">
        <v>58</v>
      </c>
      <c r="B53" s="41">
        <v>370</v>
      </c>
      <c r="C53" s="41">
        <v>370</v>
      </c>
      <c r="D53" s="39"/>
      <c r="E53" s="39"/>
    </row>
    <row r="54" spans="1:5" x14ac:dyDescent="0.3">
      <c r="A54" s="45" t="s">
        <v>169</v>
      </c>
      <c r="B54" s="44">
        <v>896</v>
      </c>
      <c r="C54" s="44">
        <v>896</v>
      </c>
      <c r="D54" s="42"/>
      <c r="E54" s="42"/>
    </row>
    <row r="55" spans="1:5" x14ac:dyDescent="0.3">
      <c r="A55" s="46" t="s">
        <v>93</v>
      </c>
      <c r="B55" s="41">
        <v>896</v>
      </c>
      <c r="C55" s="41">
        <v>896</v>
      </c>
      <c r="D55" s="39"/>
      <c r="E55" s="39"/>
    </row>
    <row r="56" spans="1:5" x14ac:dyDescent="0.3">
      <c r="A56" s="46" t="s">
        <v>94</v>
      </c>
      <c r="B56" s="41">
        <v>896</v>
      </c>
      <c r="C56" s="41">
        <v>896</v>
      </c>
      <c r="D56" s="39"/>
      <c r="E56" s="39"/>
    </row>
    <row r="57" spans="1:5" x14ac:dyDescent="0.3">
      <c r="A57" s="50" t="s">
        <v>51</v>
      </c>
      <c r="B57" s="41">
        <v>896</v>
      </c>
      <c r="C57" s="41">
        <v>896</v>
      </c>
      <c r="D57" s="39"/>
      <c r="E57" s="39"/>
    </row>
    <row r="58" spans="1:5" x14ac:dyDescent="0.3">
      <c r="A58" s="50" t="s">
        <v>52</v>
      </c>
      <c r="B58" s="41">
        <v>790</v>
      </c>
      <c r="C58" s="41">
        <v>790</v>
      </c>
      <c r="D58" s="39"/>
      <c r="E58" s="39"/>
    </row>
    <row r="59" spans="1:5" x14ac:dyDescent="0.3">
      <c r="A59" s="50" t="s">
        <v>58</v>
      </c>
      <c r="B59" s="41">
        <v>106</v>
      </c>
      <c r="C59" s="41">
        <v>106</v>
      </c>
      <c r="D59" s="39"/>
      <c r="E59" s="39"/>
    </row>
    <row r="60" spans="1:5" x14ac:dyDescent="0.3">
      <c r="A60" s="45" t="s">
        <v>170</v>
      </c>
      <c r="B60" s="43">
        <v>2300</v>
      </c>
      <c r="C60" s="43">
        <v>2300</v>
      </c>
      <c r="D60" s="43">
        <v>1040</v>
      </c>
      <c r="E60" s="44">
        <v>45.22</v>
      </c>
    </row>
    <row r="61" spans="1:5" x14ac:dyDescent="0.3">
      <c r="A61" s="46" t="s">
        <v>93</v>
      </c>
      <c r="B61" s="40">
        <v>2300</v>
      </c>
      <c r="C61" s="40">
        <v>2300</v>
      </c>
      <c r="D61" s="40">
        <v>1040</v>
      </c>
      <c r="E61" s="41">
        <v>45.22</v>
      </c>
    </row>
    <row r="62" spans="1:5" x14ac:dyDescent="0.3">
      <c r="A62" s="46" t="s">
        <v>94</v>
      </c>
      <c r="B62" s="40">
        <v>2300</v>
      </c>
      <c r="C62" s="40">
        <v>2300</v>
      </c>
      <c r="D62" s="40">
        <v>1040</v>
      </c>
      <c r="E62" s="41">
        <v>45.22</v>
      </c>
    </row>
    <row r="63" spans="1:5" x14ac:dyDescent="0.3">
      <c r="A63" s="50" t="s">
        <v>51</v>
      </c>
      <c r="B63" s="40">
        <v>2300</v>
      </c>
      <c r="C63" s="40">
        <v>2300</v>
      </c>
      <c r="D63" s="40">
        <v>1040</v>
      </c>
      <c r="E63" s="41">
        <v>45.22</v>
      </c>
    </row>
    <row r="64" spans="1:5" x14ac:dyDescent="0.3">
      <c r="A64" s="50" t="s">
        <v>52</v>
      </c>
      <c r="B64" s="40">
        <v>2110</v>
      </c>
      <c r="C64" s="40">
        <v>2110</v>
      </c>
      <c r="D64" s="41">
        <v>980</v>
      </c>
      <c r="E64" s="41">
        <v>46.45</v>
      </c>
    </row>
    <row r="65" spans="1:5" x14ac:dyDescent="0.3">
      <c r="A65" s="50" t="s">
        <v>58</v>
      </c>
      <c r="B65" s="41">
        <v>190</v>
      </c>
      <c r="C65" s="41">
        <v>190</v>
      </c>
      <c r="D65" s="41">
        <v>60</v>
      </c>
      <c r="E65" s="41">
        <v>31.58</v>
      </c>
    </row>
    <row r="66" spans="1:5" ht="27" x14ac:dyDescent="0.3">
      <c r="A66" s="45" t="s">
        <v>120</v>
      </c>
      <c r="B66" s="43">
        <v>2109971</v>
      </c>
      <c r="C66" s="43">
        <v>2109971</v>
      </c>
      <c r="D66" s="43">
        <v>1214411.6000000001</v>
      </c>
      <c r="E66" s="44">
        <v>57.56</v>
      </c>
    </row>
    <row r="67" spans="1:5" ht="27" x14ac:dyDescent="0.3">
      <c r="A67" s="45" t="s">
        <v>121</v>
      </c>
      <c r="B67" s="43">
        <v>55160</v>
      </c>
      <c r="C67" s="43">
        <v>55160</v>
      </c>
      <c r="D67" s="43">
        <v>22976.47</v>
      </c>
      <c r="E67" s="44">
        <v>41.65</v>
      </c>
    </row>
    <row r="68" spans="1:5" x14ac:dyDescent="0.3">
      <c r="A68" s="46" t="s">
        <v>96</v>
      </c>
      <c r="B68" s="40">
        <v>6100</v>
      </c>
      <c r="C68" s="40">
        <v>6100</v>
      </c>
      <c r="D68" s="41">
        <v>992.3</v>
      </c>
      <c r="E68" s="41">
        <v>16.27</v>
      </c>
    </row>
    <row r="69" spans="1:5" ht="27" x14ac:dyDescent="0.3">
      <c r="A69" s="46" t="s">
        <v>97</v>
      </c>
      <c r="B69" s="40">
        <v>6100</v>
      </c>
      <c r="C69" s="40">
        <v>6100</v>
      </c>
      <c r="D69" s="41">
        <v>992.3</v>
      </c>
      <c r="E69" s="41">
        <v>16.27</v>
      </c>
    </row>
    <row r="70" spans="1:5" x14ac:dyDescent="0.3">
      <c r="A70" s="50" t="s">
        <v>51</v>
      </c>
      <c r="B70" s="40">
        <v>6100</v>
      </c>
      <c r="C70" s="40">
        <v>6100</v>
      </c>
      <c r="D70" s="41">
        <v>992.3</v>
      </c>
      <c r="E70" s="41">
        <v>16.27</v>
      </c>
    </row>
    <row r="71" spans="1:5" x14ac:dyDescent="0.3">
      <c r="A71" s="50" t="s">
        <v>52</v>
      </c>
      <c r="B71" s="40">
        <v>3380</v>
      </c>
      <c r="C71" s="40">
        <v>3380</v>
      </c>
      <c r="D71" s="41">
        <v>659.95</v>
      </c>
      <c r="E71" s="41">
        <v>19.53</v>
      </c>
    </row>
    <row r="72" spans="1:5" x14ac:dyDescent="0.3">
      <c r="A72" s="50" t="s">
        <v>58</v>
      </c>
      <c r="B72" s="40">
        <v>2720</v>
      </c>
      <c r="C72" s="40">
        <v>2720</v>
      </c>
      <c r="D72" s="41">
        <v>332.35</v>
      </c>
      <c r="E72" s="41">
        <v>12.22</v>
      </c>
    </row>
    <row r="73" spans="1:5" x14ac:dyDescent="0.3">
      <c r="A73" s="46" t="s">
        <v>98</v>
      </c>
      <c r="B73" s="40">
        <v>24160</v>
      </c>
      <c r="C73" s="40">
        <v>24160</v>
      </c>
      <c r="D73" s="40">
        <v>10566.84</v>
      </c>
      <c r="E73" s="41">
        <v>43.74</v>
      </c>
    </row>
    <row r="74" spans="1:5" ht="27" x14ac:dyDescent="0.3">
      <c r="A74" s="46" t="s">
        <v>99</v>
      </c>
      <c r="B74" s="40">
        <v>24160</v>
      </c>
      <c r="C74" s="40">
        <v>24160</v>
      </c>
      <c r="D74" s="40">
        <v>10566.84</v>
      </c>
      <c r="E74" s="41">
        <v>43.74</v>
      </c>
    </row>
    <row r="75" spans="1:5" x14ac:dyDescent="0.3">
      <c r="A75" s="50" t="s">
        <v>51</v>
      </c>
      <c r="B75" s="40">
        <v>24160</v>
      </c>
      <c r="C75" s="40">
        <v>24160</v>
      </c>
      <c r="D75" s="40">
        <v>10566.84</v>
      </c>
      <c r="E75" s="41">
        <v>43.74</v>
      </c>
    </row>
    <row r="76" spans="1:5" x14ac:dyDescent="0.3">
      <c r="A76" s="50" t="s">
        <v>58</v>
      </c>
      <c r="B76" s="40">
        <v>24160</v>
      </c>
      <c r="C76" s="40">
        <v>24160</v>
      </c>
      <c r="D76" s="40">
        <v>10566.84</v>
      </c>
      <c r="E76" s="41">
        <v>43.74</v>
      </c>
    </row>
    <row r="77" spans="1:5" x14ac:dyDescent="0.3">
      <c r="A77" s="46" t="s">
        <v>100</v>
      </c>
      <c r="B77" s="40">
        <v>16300</v>
      </c>
      <c r="C77" s="40">
        <v>16300</v>
      </c>
      <c r="D77" s="40">
        <v>9907.59</v>
      </c>
      <c r="E77" s="41">
        <v>60.78</v>
      </c>
    </row>
    <row r="78" spans="1:5" x14ac:dyDescent="0.3">
      <c r="A78" s="46" t="s">
        <v>101</v>
      </c>
      <c r="B78" s="40">
        <v>16300</v>
      </c>
      <c r="C78" s="40">
        <v>16300</v>
      </c>
      <c r="D78" s="40">
        <v>9907.59</v>
      </c>
      <c r="E78" s="41">
        <v>60.78</v>
      </c>
    </row>
    <row r="79" spans="1:5" x14ac:dyDescent="0.3">
      <c r="A79" s="50" t="s">
        <v>51</v>
      </c>
      <c r="B79" s="40">
        <v>16300</v>
      </c>
      <c r="C79" s="40">
        <v>16300</v>
      </c>
      <c r="D79" s="40">
        <v>9907.59</v>
      </c>
      <c r="E79" s="41">
        <v>60.78</v>
      </c>
    </row>
    <row r="80" spans="1:5" x14ac:dyDescent="0.3">
      <c r="A80" s="50" t="s">
        <v>52</v>
      </c>
      <c r="B80" s="39"/>
      <c r="C80" s="39"/>
      <c r="D80" s="41">
        <v>214.02</v>
      </c>
      <c r="E80" s="39"/>
    </row>
    <row r="81" spans="1:5" x14ac:dyDescent="0.3">
      <c r="A81" s="50" t="s">
        <v>58</v>
      </c>
      <c r="B81" s="40">
        <v>16300</v>
      </c>
      <c r="C81" s="40">
        <v>16300</v>
      </c>
      <c r="D81" s="40">
        <v>9693.57</v>
      </c>
      <c r="E81" s="41">
        <v>59.47</v>
      </c>
    </row>
    <row r="82" spans="1:5" x14ac:dyDescent="0.3">
      <c r="A82" s="46" t="s">
        <v>102</v>
      </c>
      <c r="B82" s="40">
        <v>8500</v>
      </c>
      <c r="C82" s="40">
        <v>8500</v>
      </c>
      <c r="D82" s="40">
        <v>1509.74</v>
      </c>
      <c r="E82" s="41">
        <v>17.760000000000002</v>
      </c>
    </row>
    <row r="83" spans="1:5" x14ac:dyDescent="0.3">
      <c r="A83" s="46" t="s">
        <v>103</v>
      </c>
      <c r="B83" s="40">
        <v>8500</v>
      </c>
      <c r="C83" s="40">
        <v>8500</v>
      </c>
      <c r="D83" s="40">
        <v>1509.74</v>
      </c>
      <c r="E83" s="41">
        <v>17.760000000000002</v>
      </c>
    </row>
    <row r="84" spans="1:5" x14ac:dyDescent="0.3">
      <c r="A84" s="50" t="s">
        <v>51</v>
      </c>
      <c r="B84" s="40">
        <v>8500</v>
      </c>
      <c r="C84" s="40">
        <v>8500</v>
      </c>
      <c r="D84" s="40">
        <v>1509.74</v>
      </c>
      <c r="E84" s="41">
        <v>17.760000000000002</v>
      </c>
    </row>
    <row r="85" spans="1:5" x14ac:dyDescent="0.3">
      <c r="A85" s="50" t="s">
        <v>58</v>
      </c>
      <c r="B85" s="40">
        <v>8500</v>
      </c>
      <c r="C85" s="40">
        <v>8500</v>
      </c>
      <c r="D85" s="40">
        <v>1509.74</v>
      </c>
      <c r="E85" s="41">
        <v>17.760000000000002</v>
      </c>
    </row>
    <row r="86" spans="1:5" ht="40.200000000000003" x14ac:dyDescent="0.3">
      <c r="A86" s="46" t="s">
        <v>165</v>
      </c>
      <c r="B86" s="41">
        <v>100</v>
      </c>
      <c r="C86" s="41">
        <v>100</v>
      </c>
      <c r="D86" s="39"/>
      <c r="E86" s="39"/>
    </row>
    <row r="87" spans="1:5" ht="27" x14ac:dyDescent="0.3">
      <c r="A87" s="46" t="s">
        <v>166</v>
      </c>
      <c r="B87" s="41">
        <v>100</v>
      </c>
      <c r="C87" s="41">
        <v>100</v>
      </c>
      <c r="D87" s="39"/>
      <c r="E87" s="39"/>
    </row>
    <row r="88" spans="1:5" x14ac:dyDescent="0.3">
      <c r="A88" s="50" t="s">
        <v>51</v>
      </c>
      <c r="B88" s="41">
        <v>100</v>
      </c>
      <c r="C88" s="41">
        <v>100</v>
      </c>
      <c r="D88" s="39"/>
      <c r="E88" s="39"/>
    </row>
    <row r="89" spans="1:5" ht="27" x14ac:dyDescent="0.3">
      <c r="A89" s="50" t="s">
        <v>84</v>
      </c>
      <c r="B89" s="41">
        <v>100</v>
      </c>
      <c r="C89" s="41">
        <v>100</v>
      </c>
      <c r="D89" s="39"/>
      <c r="E89" s="39"/>
    </row>
    <row r="90" spans="1:5" x14ac:dyDescent="0.3">
      <c r="A90" s="45" t="s">
        <v>171</v>
      </c>
      <c r="B90" s="43">
        <v>4100</v>
      </c>
      <c r="C90" s="43">
        <v>4100</v>
      </c>
      <c r="D90" s="42"/>
      <c r="E90" s="42"/>
    </row>
    <row r="91" spans="1:5" x14ac:dyDescent="0.3">
      <c r="A91" s="46" t="s">
        <v>100</v>
      </c>
      <c r="B91" s="40">
        <v>4100</v>
      </c>
      <c r="C91" s="40">
        <v>4100</v>
      </c>
      <c r="D91" s="39"/>
      <c r="E91" s="39"/>
    </row>
    <row r="92" spans="1:5" x14ac:dyDescent="0.3">
      <c r="A92" s="46" t="s">
        <v>101</v>
      </c>
      <c r="B92" s="40">
        <v>4100</v>
      </c>
      <c r="C92" s="40">
        <v>4100</v>
      </c>
      <c r="D92" s="39"/>
      <c r="E92" s="39"/>
    </row>
    <row r="93" spans="1:5" x14ac:dyDescent="0.3">
      <c r="A93" s="50" t="s">
        <v>51</v>
      </c>
      <c r="B93" s="40">
        <v>4100</v>
      </c>
      <c r="C93" s="40">
        <v>4100</v>
      </c>
      <c r="D93" s="39"/>
      <c r="E93" s="39"/>
    </row>
    <row r="94" spans="1:5" x14ac:dyDescent="0.3">
      <c r="A94" s="50" t="s">
        <v>58</v>
      </c>
      <c r="B94" s="40">
        <v>4100</v>
      </c>
      <c r="C94" s="40">
        <v>4100</v>
      </c>
      <c r="D94" s="39"/>
      <c r="E94" s="39"/>
    </row>
    <row r="95" spans="1:5" x14ac:dyDescent="0.3">
      <c r="A95" s="45" t="s">
        <v>122</v>
      </c>
      <c r="B95" s="43">
        <v>68511</v>
      </c>
      <c r="C95" s="43">
        <v>68511</v>
      </c>
      <c r="D95" s="42"/>
      <c r="E95" s="42"/>
    </row>
    <row r="96" spans="1:5" x14ac:dyDescent="0.3">
      <c r="A96" s="46" t="s">
        <v>93</v>
      </c>
      <c r="B96" s="40">
        <v>27011</v>
      </c>
      <c r="C96" s="40">
        <v>27011</v>
      </c>
      <c r="D96" s="39"/>
      <c r="E96" s="39"/>
    </row>
    <row r="97" spans="1:5" x14ac:dyDescent="0.3">
      <c r="A97" s="46" t="s">
        <v>94</v>
      </c>
      <c r="B97" s="40">
        <v>27011</v>
      </c>
      <c r="C97" s="40">
        <v>27011</v>
      </c>
      <c r="D97" s="39"/>
      <c r="E97" s="39"/>
    </row>
    <row r="98" spans="1:5" x14ac:dyDescent="0.3">
      <c r="A98" s="50" t="s">
        <v>51</v>
      </c>
      <c r="B98" s="40">
        <v>27011</v>
      </c>
      <c r="C98" s="40">
        <v>27011</v>
      </c>
      <c r="D98" s="39"/>
      <c r="E98" s="39"/>
    </row>
    <row r="99" spans="1:5" ht="27" x14ac:dyDescent="0.3">
      <c r="A99" s="50" t="s">
        <v>84</v>
      </c>
      <c r="B99" s="40">
        <v>27011</v>
      </c>
      <c r="C99" s="40">
        <v>27011</v>
      </c>
      <c r="D99" s="39"/>
      <c r="E99" s="39"/>
    </row>
    <row r="100" spans="1:5" x14ac:dyDescent="0.3">
      <c r="A100" s="46" t="s">
        <v>100</v>
      </c>
      <c r="B100" s="40">
        <v>41500</v>
      </c>
      <c r="C100" s="40">
        <v>41500</v>
      </c>
      <c r="D100" s="39"/>
      <c r="E100" s="39"/>
    </row>
    <row r="101" spans="1:5" x14ac:dyDescent="0.3">
      <c r="A101" s="46" t="s">
        <v>101</v>
      </c>
      <c r="B101" s="40">
        <v>41500</v>
      </c>
      <c r="C101" s="40">
        <v>41500</v>
      </c>
      <c r="D101" s="39"/>
      <c r="E101" s="39"/>
    </row>
    <row r="102" spans="1:5" x14ac:dyDescent="0.3">
      <c r="A102" s="50" t="s">
        <v>51</v>
      </c>
      <c r="B102" s="40">
        <v>32000</v>
      </c>
      <c r="C102" s="40">
        <v>32000</v>
      </c>
      <c r="D102" s="39"/>
      <c r="E102" s="39"/>
    </row>
    <row r="103" spans="1:5" ht="27" x14ac:dyDescent="0.3">
      <c r="A103" s="50" t="s">
        <v>84</v>
      </c>
      <c r="B103" s="40">
        <v>32000</v>
      </c>
      <c r="C103" s="40">
        <v>32000</v>
      </c>
      <c r="D103" s="39"/>
      <c r="E103" s="39"/>
    </row>
    <row r="104" spans="1:5" x14ac:dyDescent="0.3">
      <c r="A104" s="50" t="s">
        <v>87</v>
      </c>
      <c r="B104" s="40">
        <v>9500</v>
      </c>
      <c r="C104" s="40">
        <v>9500</v>
      </c>
      <c r="D104" s="39"/>
      <c r="E104" s="39"/>
    </row>
    <row r="105" spans="1:5" ht="27" x14ac:dyDescent="0.3">
      <c r="A105" s="50" t="s">
        <v>88</v>
      </c>
      <c r="B105" s="40">
        <v>9500</v>
      </c>
      <c r="C105" s="40">
        <v>9500</v>
      </c>
      <c r="D105" s="39"/>
      <c r="E105" s="39"/>
    </row>
    <row r="106" spans="1:5" ht="27" x14ac:dyDescent="0.3">
      <c r="A106" s="45" t="s">
        <v>123</v>
      </c>
      <c r="B106" s="43">
        <v>1852300</v>
      </c>
      <c r="C106" s="43">
        <v>1852300</v>
      </c>
      <c r="D106" s="43">
        <v>1139505.6000000001</v>
      </c>
      <c r="E106" s="44">
        <v>61.52</v>
      </c>
    </row>
    <row r="107" spans="1:5" x14ac:dyDescent="0.3">
      <c r="A107" s="46" t="s">
        <v>100</v>
      </c>
      <c r="B107" s="40">
        <v>1852300</v>
      </c>
      <c r="C107" s="40">
        <v>1852300</v>
      </c>
      <c r="D107" s="40">
        <v>1139505.6000000001</v>
      </c>
      <c r="E107" s="41">
        <v>61.52</v>
      </c>
    </row>
    <row r="108" spans="1:5" x14ac:dyDescent="0.3">
      <c r="A108" s="46" t="s">
        <v>101</v>
      </c>
      <c r="B108" s="40">
        <v>1852300</v>
      </c>
      <c r="C108" s="40">
        <v>1852300</v>
      </c>
      <c r="D108" s="40">
        <v>1139505.6000000001</v>
      </c>
      <c r="E108" s="41">
        <v>61.52</v>
      </c>
    </row>
    <row r="109" spans="1:5" x14ac:dyDescent="0.3">
      <c r="A109" s="50" t="s">
        <v>51</v>
      </c>
      <c r="B109" s="40">
        <v>1852300</v>
      </c>
      <c r="C109" s="40">
        <v>1852300</v>
      </c>
      <c r="D109" s="40">
        <v>1139505.6000000001</v>
      </c>
      <c r="E109" s="41">
        <v>61.52</v>
      </c>
    </row>
    <row r="110" spans="1:5" x14ac:dyDescent="0.3">
      <c r="A110" s="50" t="s">
        <v>52</v>
      </c>
      <c r="B110" s="40">
        <v>1819700</v>
      </c>
      <c r="C110" s="40">
        <v>1819700</v>
      </c>
      <c r="D110" s="40">
        <v>1119191.31</v>
      </c>
      <c r="E110" s="41">
        <v>61.5</v>
      </c>
    </row>
    <row r="111" spans="1:5" x14ac:dyDescent="0.3">
      <c r="A111" s="50" t="s">
        <v>58</v>
      </c>
      <c r="B111" s="40">
        <v>32500</v>
      </c>
      <c r="C111" s="40">
        <v>32500</v>
      </c>
      <c r="D111" s="40">
        <v>20314.29</v>
      </c>
      <c r="E111" s="41">
        <v>62.51</v>
      </c>
    </row>
    <row r="112" spans="1:5" x14ac:dyDescent="0.3">
      <c r="A112" s="50" t="s">
        <v>81</v>
      </c>
      <c r="B112" s="41">
        <v>100</v>
      </c>
      <c r="C112" s="41">
        <v>100</v>
      </c>
      <c r="D112" s="39"/>
      <c r="E112" s="39"/>
    </row>
    <row r="113" spans="1:5" x14ac:dyDescent="0.3">
      <c r="A113" s="45" t="s">
        <v>124</v>
      </c>
      <c r="B113" s="43">
        <v>120000</v>
      </c>
      <c r="C113" s="43">
        <v>120000</v>
      </c>
      <c r="D113" s="43">
        <v>50332.38</v>
      </c>
      <c r="E113" s="44">
        <v>41.94</v>
      </c>
    </row>
    <row r="114" spans="1:5" x14ac:dyDescent="0.3">
      <c r="A114" s="46" t="s">
        <v>100</v>
      </c>
      <c r="B114" s="40">
        <v>120000</v>
      </c>
      <c r="C114" s="40">
        <v>120000</v>
      </c>
      <c r="D114" s="40">
        <v>50332.38</v>
      </c>
      <c r="E114" s="41">
        <v>41.94</v>
      </c>
    </row>
    <row r="115" spans="1:5" x14ac:dyDescent="0.3">
      <c r="A115" s="46" t="s">
        <v>101</v>
      </c>
      <c r="B115" s="40">
        <v>120000</v>
      </c>
      <c r="C115" s="40">
        <v>120000</v>
      </c>
      <c r="D115" s="40">
        <v>50332.38</v>
      </c>
      <c r="E115" s="41">
        <v>41.94</v>
      </c>
    </row>
    <row r="116" spans="1:5" x14ac:dyDescent="0.3">
      <c r="A116" s="50" t="s">
        <v>51</v>
      </c>
      <c r="B116" s="40">
        <v>120000</v>
      </c>
      <c r="C116" s="40">
        <v>120000</v>
      </c>
      <c r="D116" s="40">
        <v>50332.38</v>
      </c>
      <c r="E116" s="41">
        <v>41.94</v>
      </c>
    </row>
    <row r="117" spans="1:5" x14ac:dyDescent="0.3">
      <c r="A117" s="50" t="s">
        <v>58</v>
      </c>
      <c r="B117" s="40">
        <v>120000</v>
      </c>
      <c r="C117" s="40">
        <v>120000</v>
      </c>
      <c r="D117" s="40">
        <v>50332.38</v>
      </c>
      <c r="E117" s="41">
        <v>41.94</v>
      </c>
    </row>
    <row r="118" spans="1:5" ht="27" x14ac:dyDescent="0.3">
      <c r="A118" s="45" t="s">
        <v>125</v>
      </c>
      <c r="B118" s="43">
        <v>9600</v>
      </c>
      <c r="C118" s="43">
        <v>9600</v>
      </c>
      <c r="D118" s="43">
        <v>1597.15</v>
      </c>
      <c r="E118" s="44">
        <v>16.64</v>
      </c>
    </row>
    <row r="119" spans="1:5" x14ac:dyDescent="0.3">
      <c r="A119" s="46" t="s">
        <v>96</v>
      </c>
      <c r="B119" s="41">
        <v>500</v>
      </c>
      <c r="C119" s="41">
        <v>500</v>
      </c>
      <c r="D119" s="39"/>
      <c r="E119" s="39"/>
    </row>
    <row r="120" spans="1:5" ht="27" x14ac:dyDescent="0.3">
      <c r="A120" s="46" t="s">
        <v>97</v>
      </c>
      <c r="B120" s="41">
        <v>500</v>
      </c>
      <c r="C120" s="41">
        <v>500</v>
      </c>
      <c r="D120" s="39"/>
      <c r="E120" s="39"/>
    </row>
    <row r="121" spans="1:5" x14ac:dyDescent="0.3">
      <c r="A121" s="50" t="s">
        <v>87</v>
      </c>
      <c r="B121" s="41">
        <v>500</v>
      </c>
      <c r="C121" s="41">
        <v>500</v>
      </c>
      <c r="D121" s="39"/>
      <c r="E121" s="39"/>
    </row>
    <row r="122" spans="1:5" ht="27" x14ac:dyDescent="0.3">
      <c r="A122" s="50" t="s">
        <v>88</v>
      </c>
      <c r="B122" s="41">
        <v>500</v>
      </c>
      <c r="C122" s="41">
        <v>500</v>
      </c>
      <c r="D122" s="39"/>
      <c r="E122" s="39"/>
    </row>
    <row r="123" spans="1:5" x14ac:dyDescent="0.3">
      <c r="A123" s="46" t="s">
        <v>98</v>
      </c>
      <c r="B123" s="40">
        <v>3600</v>
      </c>
      <c r="C123" s="40">
        <v>3600</v>
      </c>
      <c r="D123" s="40">
        <v>1597.15</v>
      </c>
      <c r="E123" s="41">
        <v>44.37</v>
      </c>
    </row>
    <row r="124" spans="1:5" ht="27" x14ac:dyDescent="0.3">
      <c r="A124" s="46" t="s">
        <v>99</v>
      </c>
      <c r="B124" s="40">
        <v>3600</v>
      </c>
      <c r="C124" s="40">
        <v>3600</v>
      </c>
      <c r="D124" s="40">
        <v>1597.15</v>
      </c>
      <c r="E124" s="41">
        <v>44.37</v>
      </c>
    </row>
    <row r="125" spans="1:5" x14ac:dyDescent="0.3">
      <c r="A125" s="50" t="s">
        <v>87</v>
      </c>
      <c r="B125" s="40">
        <v>3600</v>
      </c>
      <c r="C125" s="40">
        <v>3600</v>
      </c>
      <c r="D125" s="40">
        <v>1597.15</v>
      </c>
      <c r="E125" s="41">
        <v>44.37</v>
      </c>
    </row>
    <row r="126" spans="1:5" ht="27" x14ac:dyDescent="0.3">
      <c r="A126" s="50" t="s">
        <v>88</v>
      </c>
      <c r="B126" s="40">
        <v>3600</v>
      </c>
      <c r="C126" s="40">
        <v>3600</v>
      </c>
      <c r="D126" s="40">
        <v>1597.15</v>
      </c>
      <c r="E126" s="41">
        <v>44.37</v>
      </c>
    </row>
    <row r="127" spans="1:5" x14ac:dyDescent="0.3">
      <c r="A127" s="46" t="s">
        <v>100</v>
      </c>
      <c r="B127" s="41">
        <v>700</v>
      </c>
      <c r="C127" s="41">
        <v>700</v>
      </c>
      <c r="D127" s="39"/>
      <c r="E127" s="39"/>
    </row>
    <row r="128" spans="1:5" x14ac:dyDescent="0.3">
      <c r="A128" s="46" t="s">
        <v>101</v>
      </c>
      <c r="B128" s="41">
        <v>700</v>
      </c>
      <c r="C128" s="41">
        <v>700</v>
      </c>
      <c r="D128" s="39"/>
      <c r="E128" s="39"/>
    </row>
    <row r="129" spans="1:5" x14ac:dyDescent="0.3">
      <c r="A129" s="50" t="s">
        <v>87</v>
      </c>
      <c r="B129" s="41">
        <v>700</v>
      </c>
      <c r="C129" s="41">
        <v>700</v>
      </c>
      <c r="D129" s="39"/>
      <c r="E129" s="39"/>
    </row>
    <row r="130" spans="1:5" ht="27" x14ac:dyDescent="0.3">
      <c r="A130" s="50" t="s">
        <v>88</v>
      </c>
      <c r="B130" s="41">
        <v>700</v>
      </c>
      <c r="C130" s="41">
        <v>700</v>
      </c>
      <c r="D130" s="39"/>
      <c r="E130" s="39"/>
    </row>
    <row r="131" spans="1:5" x14ac:dyDescent="0.3">
      <c r="A131" s="46" t="s">
        <v>102</v>
      </c>
      <c r="B131" s="40">
        <v>4700</v>
      </c>
      <c r="C131" s="40">
        <v>4700</v>
      </c>
      <c r="D131" s="39"/>
      <c r="E131" s="39"/>
    </row>
    <row r="132" spans="1:5" x14ac:dyDescent="0.3">
      <c r="A132" s="46" t="s">
        <v>103</v>
      </c>
      <c r="B132" s="40">
        <v>4700</v>
      </c>
      <c r="C132" s="40">
        <v>4700</v>
      </c>
      <c r="D132" s="39"/>
      <c r="E132" s="39"/>
    </row>
    <row r="133" spans="1:5" x14ac:dyDescent="0.3">
      <c r="A133" s="50" t="s">
        <v>87</v>
      </c>
      <c r="B133" s="40">
        <v>4700</v>
      </c>
      <c r="C133" s="40">
        <v>4700</v>
      </c>
      <c r="D133" s="39"/>
      <c r="E133" s="39"/>
    </row>
    <row r="134" spans="1:5" ht="27" x14ac:dyDescent="0.3">
      <c r="A134" s="50" t="s">
        <v>88</v>
      </c>
      <c r="B134" s="40">
        <v>4700</v>
      </c>
      <c r="C134" s="40">
        <v>4700</v>
      </c>
      <c r="D134" s="39"/>
      <c r="E134" s="39"/>
    </row>
    <row r="135" spans="1:5" ht="40.200000000000003" x14ac:dyDescent="0.3">
      <c r="A135" s="46" t="s">
        <v>165</v>
      </c>
      <c r="B135" s="41">
        <v>100</v>
      </c>
      <c r="C135" s="41">
        <v>100</v>
      </c>
      <c r="D135" s="39"/>
      <c r="E135" s="39"/>
    </row>
    <row r="136" spans="1:5" ht="27" x14ac:dyDescent="0.3">
      <c r="A136" s="46" t="s">
        <v>166</v>
      </c>
      <c r="B136" s="41">
        <v>100</v>
      </c>
      <c r="C136" s="41">
        <v>100</v>
      </c>
      <c r="D136" s="39"/>
      <c r="E136" s="39"/>
    </row>
    <row r="137" spans="1:5" x14ac:dyDescent="0.3">
      <c r="A137" s="50" t="s">
        <v>87</v>
      </c>
      <c r="B137" s="41">
        <v>100</v>
      </c>
      <c r="C137" s="41">
        <v>100</v>
      </c>
      <c r="D137" s="39"/>
      <c r="E137" s="39"/>
    </row>
    <row r="138" spans="1:5" ht="27" x14ac:dyDescent="0.3">
      <c r="A138" s="50" t="s">
        <v>88</v>
      </c>
      <c r="B138" s="41">
        <v>100</v>
      </c>
      <c r="C138" s="41">
        <v>100</v>
      </c>
      <c r="D138" s="39"/>
      <c r="E138" s="39"/>
    </row>
    <row r="139" spans="1:5" x14ac:dyDescent="0.3">
      <c r="A139" s="45" t="s">
        <v>172</v>
      </c>
      <c r="B139" s="44">
        <v>300</v>
      </c>
      <c r="C139" s="44">
        <v>300</v>
      </c>
      <c r="D139" s="42"/>
      <c r="E139" s="42"/>
    </row>
    <row r="140" spans="1:5" x14ac:dyDescent="0.3">
      <c r="A140" s="46" t="s">
        <v>100</v>
      </c>
      <c r="B140" s="41">
        <v>300</v>
      </c>
      <c r="C140" s="41">
        <v>300</v>
      </c>
      <c r="D140" s="39"/>
      <c r="E140" s="39"/>
    </row>
    <row r="141" spans="1:5" x14ac:dyDescent="0.3">
      <c r="A141" s="46" t="s">
        <v>101</v>
      </c>
      <c r="B141" s="41">
        <v>300</v>
      </c>
      <c r="C141" s="41">
        <v>300</v>
      </c>
      <c r="D141" s="39"/>
      <c r="E141" s="39"/>
    </row>
    <row r="142" spans="1:5" x14ac:dyDescent="0.3">
      <c r="A142" s="50" t="s">
        <v>51</v>
      </c>
      <c r="B142" s="41">
        <v>300</v>
      </c>
      <c r="C142" s="41">
        <v>300</v>
      </c>
      <c r="D142" s="39"/>
      <c r="E142" s="39"/>
    </row>
    <row r="143" spans="1:5" x14ac:dyDescent="0.3">
      <c r="A143" s="50" t="s">
        <v>58</v>
      </c>
      <c r="B143" s="41">
        <v>300</v>
      </c>
      <c r="C143" s="41">
        <v>300</v>
      </c>
      <c r="D143" s="39"/>
      <c r="E143" s="39"/>
    </row>
    <row r="144" spans="1:5" x14ac:dyDescent="0.3">
      <c r="A144" s="45" t="s">
        <v>126</v>
      </c>
      <c r="B144" s="43">
        <v>40583</v>
      </c>
      <c r="C144" s="43">
        <v>40583</v>
      </c>
      <c r="D144" s="43">
        <v>15835.15</v>
      </c>
      <c r="E144" s="44">
        <v>39.020000000000003</v>
      </c>
    </row>
    <row r="145" spans="1:5" ht="27" x14ac:dyDescent="0.3">
      <c r="A145" s="45" t="s">
        <v>173</v>
      </c>
      <c r="B145" s="43">
        <v>40583</v>
      </c>
      <c r="C145" s="43">
        <v>40583</v>
      </c>
      <c r="D145" s="43">
        <v>15835.15</v>
      </c>
      <c r="E145" s="44">
        <v>39.020000000000003</v>
      </c>
    </row>
    <row r="146" spans="1:5" x14ac:dyDescent="0.3">
      <c r="A146" s="46" t="s">
        <v>93</v>
      </c>
      <c r="B146" s="40">
        <v>17020</v>
      </c>
      <c r="C146" s="40">
        <v>17020</v>
      </c>
      <c r="D146" s="40">
        <v>6650.77</v>
      </c>
      <c r="E146" s="41">
        <v>39.08</v>
      </c>
    </row>
    <row r="147" spans="1:5" x14ac:dyDescent="0.3">
      <c r="A147" s="46" t="s">
        <v>94</v>
      </c>
      <c r="B147" s="40">
        <v>17020</v>
      </c>
      <c r="C147" s="40">
        <v>17020</v>
      </c>
      <c r="D147" s="40">
        <v>6650.77</v>
      </c>
      <c r="E147" s="41">
        <v>39.08</v>
      </c>
    </row>
    <row r="148" spans="1:5" x14ac:dyDescent="0.3">
      <c r="A148" s="50" t="s">
        <v>51</v>
      </c>
      <c r="B148" s="40">
        <v>17020</v>
      </c>
      <c r="C148" s="40">
        <v>17020</v>
      </c>
      <c r="D148" s="40">
        <v>6650.77</v>
      </c>
      <c r="E148" s="41">
        <v>39.08</v>
      </c>
    </row>
    <row r="149" spans="1:5" x14ac:dyDescent="0.3">
      <c r="A149" s="50" t="s">
        <v>52</v>
      </c>
      <c r="B149" s="40">
        <v>16075</v>
      </c>
      <c r="C149" s="40">
        <v>16075</v>
      </c>
      <c r="D149" s="40">
        <v>6178.16</v>
      </c>
      <c r="E149" s="41">
        <v>38.43</v>
      </c>
    </row>
    <row r="150" spans="1:5" x14ac:dyDescent="0.3">
      <c r="A150" s="50" t="s">
        <v>58</v>
      </c>
      <c r="B150" s="41">
        <v>945</v>
      </c>
      <c r="C150" s="41">
        <v>945</v>
      </c>
      <c r="D150" s="41">
        <v>472.61</v>
      </c>
      <c r="E150" s="41">
        <v>50.01</v>
      </c>
    </row>
    <row r="151" spans="1:5" x14ac:dyDescent="0.3">
      <c r="A151" s="46" t="s">
        <v>100</v>
      </c>
      <c r="B151" s="40">
        <v>23563</v>
      </c>
      <c r="C151" s="40">
        <v>23563</v>
      </c>
      <c r="D151" s="40">
        <v>9184.3799999999992</v>
      </c>
      <c r="E151" s="41">
        <v>38.979999999999997</v>
      </c>
    </row>
    <row r="152" spans="1:5" x14ac:dyDescent="0.3">
      <c r="A152" s="46" t="s">
        <v>101</v>
      </c>
      <c r="B152" s="40">
        <v>23563</v>
      </c>
      <c r="C152" s="40">
        <v>23563</v>
      </c>
      <c r="D152" s="40">
        <v>9184.3799999999992</v>
      </c>
      <c r="E152" s="41">
        <v>38.979999999999997</v>
      </c>
    </row>
    <row r="153" spans="1:5" x14ac:dyDescent="0.3">
      <c r="A153" s="50" t="s">
        <v>51</v>
      </c>
      <c r="B153" s="40">
        <v>23563</v>
      </c>
      <c r="C153" s="40">
        <v>23563</v>
      </c>
      <c r="D153" s="40">
        <v>9184.3799999999992</v>
      </c>
      <c r="E153" s="41">
        <v>38.979999999999997</v>
      </c>
    </row>
    <row r="154" spans="1:5" x14ac:dyDescent="0.3">
      <c r="A154" s="50" t="s">
        <v>52</v>
      </c>
      <c r="B154" s="40">
        <v>22198</v>
      </c>
      <c r="C154" s="40">
        <v>22198</v>
      </c>
      <c r="D154" s="40">
        <v>8531.76</v>
      </c>
      <c r="E154" s="41">
        <v>38.43</v>
      </c>
    </row>
    <row r="155" spans="1:5" x14ac:dyDescent="0.3">
      <c r="A155" s="50" t="s">
        <v>58</v>
      </c>
      <c r="B155" s="40">
        <v>1365</v>
      </c>
      <c r="C155" s="40">
        <v>1365</v>
      </c>
      <c r="D155" s="41">
        <v>652.62</v>
      </c>
      <c r="E155" s="41">
        <v>47.81</v>
      </c>
    </row>
  </sheetData>
  <mergeCells count="2">
    <mergeCell ref="A2:E2"/>
    <mergeCell ref="A4:E4"/>
  </mergeCell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PR-RAS_ek</vt:lpstr>
      <vt:lpstr>PR-RAS_izvori</vt:lpstr>
      <vt:lpstr>RAS_funkcijski</vt:lpstr>
      <vt:lpstr>RAS_programski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Marijanka Nekić</cp:lastModifiedBy>
  <cp:lastPrinted>2025-07-30T09:45:03Z</cp:lastPrinted>
  <dcterms:created xsi:type="dcterms:W3CDTF">2022-08-12T12:51:27Z</dcterms:created>
  <dcterms:modified xsi:type="dcterms:W3CDTF">2025-08-04T08:44:28Z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