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ka\IZVRŠENJE FP 2025\Godišnji izvještaj  o izvršenju 2025\"/>
    </mc:Choice>
  </mc:AlternateContent>
  <bookViews>
    <workbookView xWindow="0" yWindow="0" windowWidth="27480" windowHeight="11055" activeTab="4"/>
  </bookViews>
  <sheets>
    <sheet name="SAŽETAK" sheetId="1" r:id="rId1"/>
    <sheet name="Račun prihoda i rashoda" sheetId="12" r:id="rId2"/>
    <sheet name="Rashodi i prihodi prema izvoru" sheetId="13" r:id="rId3"/>
    <sheet name="Rashodi prema funkcijskoj k " sheetId="11" r:id="rId4"/>
    <sheet name="Programska klasifikacija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7" l="1"/>
  <c r="G37" i="7"/>
  <c r="G38" i="7"/>
  <c r="G57" i="7"/>
  <c r="G58" i="7"/>
  <c r="G59" i="7"/>
  <c r="G60" i="7"/>
  <c r="G61" i="7"/>
  <c r="G62" i="7"/>
  <c r="G63" i="7"/>
  <c r="G64" i="7"/>
  <c r="G65" i="7"/>
  <c r="G66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103" i="7"/>
  <c r="G104" i="7"/>
  <c r="G105" i="7"/>
  <c r="G106" i="7"/>
  <c r="G107" i="7"/>
  <c r="G108" i="7"/>
  <c r="G109" i="7"/>
  <c r="G110" i="7"/>
  <c r="G111" i="7"/>
  <c r="G112" i="7"/>
  <c r="G113" i="7"/>
  <c r="G115" i="7"/>
  <c r="G116" i="7"/>
  <c r="G117" i="7"/>
  <c r="G118" i="7"/>
  <c r="G119" i="7"/>
  <c r="G123" i="7"/>
  <c r="G124" i="7"/>
  <c r="G125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4" i="7"/>
  <c r="G145" i="7"/>
  <c r="G146" i="7"/>
  <c r="G147" i="7"/>
  <c r="G148" i="7"/>
  <c r="G152" i="7"/>
  <c r="G153" i="7"/>
  <c r="G154" i="7"/>
  <c r="G155" i="7"/>
  <c r="G156" i="7"/>
  <c r="G157" i="7"/>
  <c r="G158" i="7"/>
  <c r="G159" i="7"/>
  <c r="G160" i="7"/>
  <c r="G170" i="7"/>
  <c r="G171" i="7"/>
  <c r="G172" i="7"/>
  <c r="G173" i="7"/>
  <c r="G174" i="7"/>
  <c r="G175" i="7"/>
  <c r="G176" i="7"/>
  <c r="G177" i="7"/>
  <c r="G178" i="7"/>
  <c r="G179" i="7"/>
  <c r="G184" i="7"/>
  <c r="G185" i="7"/>
  <c r="G186" i="7"/>
  <c r="G187" i="7"/>
  <c r="G35" i="7"/>
  <c r="F10" i="11" l="1"/>
  <c r="F11" i="11"/>
  <c r="C12" i="11"/>
  <c r="H11" i="11" l="1"/>
  <c r="H13" i="11"/>
  <c r="H14" i="11"/>
  <c r="H10" i="11"/>
  <c r="G11" i="11"/>
  <c r="G13" i="11"/>
  <c r="G14" i="11"/>
  <c r="G15" i="11"/>
  <c r="G10" i="11"/>
  <c r="F12" i="11"/>
  <c r="G12" i="11" s="1"/>
  <c r="H12" i="11" l="1"/>
  <c r="L21" i="1"/>
  <c r="L20" i="1"/>
  <c r="K21" i="1"/>
  <c r="K20" i="1"/>
  <c r="J19" i="1"/>
  <c r="J22" i="1" s="1"/>
  <c r="I19" i="1"/>
  <c r="H19" i="1"/>
  <c r="G19" i="1"/>
  <c r="L16" i="1"/>
  <c r="K16" i="1"/>
  <c r="J15" i="1"/>
  <c r="I15" i="1"/>
  <c r="G15" i="1"/>
  <c r="H15" i="1"/>
  <c r="K15" i="1" l="1"/>
  <c r="L15" i="1"/>
  <c r="K19" i="1"/>
  <c r="L19" i="1"/>
  <c r="G22" i="1"/>
</calcChain>
</file>

<file path=xl/sharedStrings.xml><?xml version="1.0" encoding="utf-8"?>
<sst xmlns="http://schemas.openxmlformats.org/spreadsheetml/2006/main" count="1057" uniqueCount="309">
  <si>
    <t>PRIHODI UKUPNO</t>
  </si>
  <si>
    <t>RASHODI UKUPNO</t>
  </si>
  <si>
    <t>BROJČANA OZNAKA I NAZIV</t>
  </si>
  <si>
    <t>II. POSEBNI DIO</t>
  </si>
  <si>
    <t>I. OPĆI DIO</t>
  </si>
  <si>
    <t>INDEKS</t>
  </si>
  <si>
    <t xml:space="preserve">IZVJEŠTAJ O PRIHODIMA I RASHODIMA PREMA EKONOMSKOJ KLASIFIKACIJI </t>
  </si>
  <si>
    <t>6=5/2*100</t>
  </si>
  <si>
    <t>7=5/4*100</t>
  </si>
  <si>
    <t>UKUPNO RASHODI</t>
  </si>
  <si>
    <t>IZVJEŠTAJ O PRIHODIMA I RASHODIMA PREMA IZVORIMA FINANCIRANJA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</si>
  <si>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</si>
  <si>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</si>
  <si>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</si>
  <si>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</si>
  <si>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</si>
  <si>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</si>
  <si>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</si>
  <si>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</si>
  <si>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</si>
  <si>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</si>
  <si>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</si>
  <si>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</si>
  <si>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</si>
  <si>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</si>
  <si>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</si>
  <si>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</si>
  <si>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IZVJEŠTAJ PO PROGRAMSKOJ KLASIFIKACIJI</t>
  </si>
  <si>
    <t xml:space="preserve">Napomena: 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</si>
  <si>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</si>
  <si>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IZVRŠENJE 
2024. </t>
  </si>
  <si>
    <t>OSNOVNA ŠKOLA FRAN FRANKOVIĆ</t>
  </si>
  <si>
    <t>IVANA ŽORŽA 17A</t>
  </si>
  <si>
    <t>51 000 RIJEKA</t>
  </si>
  <si>
    <t>9 VLASTITI IZVORI</t>
  </si>
  <si>
    <t>SVEUKUPNO</t>
  </si>
  <si>
    <t>Izvršenje 2024</t>
  </si>
  <si>
    <t>0 Javnost</t>
  </si>
  <si>
    <t>09 OBRAZOVANJE</t>
  </si>
  <si>
    <t>091 Predškolsko i osnovno obrazovanje</t>
  </si>
  <si>
    <t>0912 Osnovno obrazovanje</t>
  </si>
  <si>
    <t>096 Dodatne usluge u obrazovanju</t>
  </si>
  <si>
    <t xml:space="preserve">IZVRŠENJE 
2025. </t>
  </si>
  <si>
    <t xml:space="preserve">** AKO Opći i Posebni dio polugodišnjeg izvještaja ne sadrži "TEKUĆI PLAN 2025.", "INDEKS"("IZVRŠENJE 2025."/"TEKUĆI PLAN 2025.") iskazuje se kao "IZVRŠENJE 2025."/"IZVORNI PLAN 2025." ODNOSNO "REBALANS 2025." </t>
  </si>
  <si>
    <t>Oznaka</t>
  </si>
  <si>
    <t>Naziv prihoda</t>
  </si>
  <si>
    <t>Tekući plan 2025</t>
  </si>
  <si>
    <t>Izvršenje 2025</t>
  </si>
  <si>
    <t>1.</t>
  </si>
  <si>
    <t>2.</t>
  </si>
  <si>
    <t>3.</t>
  </si>
  <si>
    <t>4.</t>
  </si>
  <si>
    <t>5.</t>
  </si>
  <si>
    <t>6.</t>
  </si>
  <si>
    <t>Razdjel: 106</t>
  </si>
  <si>
    <t>UPRAVNI ODJEL ZA ODGOJ I OBRAZOVANJE, KULTURU, SPORT I MLADE</t>
  </si>
  <si>
    <t>Glava: 106-3</t>
  </si>
  <si>
    <t>OSNOVNE ŠKOLE</t>
  </si>
  <si>
    <t>11404</t>
  </si>
  <si>
    <t>OŠ FRANA FRANKOVIĆA</t>
  </si>
  <si>
    <t>Uprava: 0482</t>
  </si>
  <si>
    <t>OŠ FRAN FRANKOVIĆ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</si>
  <si>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</si>
  <si>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</si>
  <si>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</si>
  <si>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</si>
  <si>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</si>
  <si>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</si>
  <si>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</si>
  <si>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</si>
  <si>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</si>
  <si>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</si>
  <si>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</si>
  <si>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</si>
  <si>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</si>
  <si>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</si>
  <si>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</si>
  <si>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</si>
  <si>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</si>
  <si>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</si>
  <si>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</si>
  <si>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</si>
  <si>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</si>
  <si>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 i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</si>
  <si>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</si>
  <si>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</si>
  <si>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</si>
  <si>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</si>
  <si>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</si>
  <si>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</si>
  <si>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</si>
  <si>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 i povrat donacija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</si>
  <si>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</si>
  <si>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</si>
  <si>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</si>
  <si>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</si>
  <si>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</si>
  <si>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</si>
  <si>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</si>
  <si>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</si>
  <si>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</si>
  <si>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</si>
  <si>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</si>
  <si>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</si>
  <si>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68</t>
  </si>
  <si>
    <t>Kazne, upravne mjere i ostali prihodi</t>
  </si>
  <si>
    <t>683</t>
  </si>
  <si>
    <t>Ostali prihodi</t>
  </si>
  <si>
    <t>6831</t>
  </si>
  <si>
    <t>Naziv rashoda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</si>
  <si>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</si>
  <si>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</si>
  <si>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</si>
  <si>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</si>
  <si>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</si>
  <si>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</si>
  <si>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</si>
  <si>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</si>
  <si>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</si>
  <si>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</si>
  <si>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</si>
  <si>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</si>
  <si>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</si>
  <si>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</si>
  <si>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</si>
  <si>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</si>
  <si>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</si>
  <si>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</si>
  <si>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</si>
  <si>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</si>
  <si>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</si>
  <si>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</si>
  <si>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</si>
  <si>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</si>
  <si>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</si>
  <si>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</si>
  <si>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</si>
  <si>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</si>
  <si>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</si>
  <si>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</si>
  <si>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</si>
  <si>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</si>
  <si>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</si>
  <si>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</si>
  <si>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</si>
  <si>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</si>
  <si>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</si>
  <si>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</si>
  <si>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</si>
  <si>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</si>
  <si>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</si>
  <si>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</si>
  <si>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</si>
  <si>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</si>
  <si>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</si>
  <si>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</si>
  <si>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</si>
  <si>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</si>
  <si>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</si>
  <si>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</si>
  <si>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</si>
  <si>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</si>
  <si>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</si>
  <si>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</si>
  <si>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</si>
  <si>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</si>
  <si>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</si>
  <si>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</si>
  <si>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</si>
  <si>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</si>
  <si>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</si>
  <si>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</si>
  <si>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</si>
  <si>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</si>
  <si>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</si>
  <si>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</si>
  <si>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</si>
  <si>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</si>
  <si>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</si>
  <si>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</si>
  <si>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</si>
  <si>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</si>
  <si>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</si>
  <si>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</si>
  <si>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</si>
  <si>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</si>
  <si>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</si>
  <si>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</si>
  <si>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</si>
  <si>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</si>
  <si>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</si>
  <si>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</si>
  <si>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</si>
  <si>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</si>
  <si>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</si>
  <si>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</si>
  <si>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</si>
  <si>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</si>
  <si>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</si>
  <si>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</si>
  <si>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</si>
  <si>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</si>
  <si>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</si>
  <si>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38</t>
  </si>
  <si>
    <t>Rashodi za donacije, kazne, naknade šteta i kapitalne pomoći</t>
  </si>
  <si>
    <t>381</t>
  </si>
  <si>
    <t>3812</t>
  </si>
  <si>
    <t>Tekuće donacije u naravi</t>
  </si>
  <si>
    <t>383</t>
  </si>
  <si>
    <t>Kazne, penali i naknade štete</t>
  </si>
  <si>
    <t>3835</t>
  </si>
  <si>
    <t>Ostale kazne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</si>
  <si>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</si>
  <si>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</si>
  <si>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</si>
  <si>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</si>
  <si>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</si>
  <si>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</si>
  <si>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</si>
  <si>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</si>
  <si>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</si>
  <si>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</si>
  <si>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</si>
  <si>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</si>
  <si>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</si>
  <si>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</si>
  <si>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</si>
  <si>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</si>
  <si>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</si>
  <si>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</si>
  <si>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Rebalans 2025</t>
  </si>
  <si>
    <t>Izvor: 1100</t>
  </si>
  <si>
    <t>OPĆI PRIHODI I PRIMICI</t>
  </si>
  <si>
    <t>Izvor: 1200</t>
  </si>
  <si>
    <t>Prihodi za decentralizirane funkcije</t>
  </si>
  <si>
    <t>Izvor: 3100</t>
  </si>
  <si>
    <t xml:space="preserve"> Vlastiti prihodi - proračunski korisnici</t>
  </si>
  <si>
    <t>Izvor: 4110</t>
  </si>
  <si>
    <t>PRIHODI ZA DECENTRALIZIRANE FUNKCIJE - OŠ</t>
  </si>
  <si>
    <t>Izvor: 4400</t>
  </si>
  <si>
    <t>Prihodi za posebne namjene - proračunski korisnici</t>
  </si>
  <si>
    <t>Izvor: 5200</t>
  </si>
  <si>
    <t>POMOĆI PRORAČUNU IZ DRUGIH PRORAČUNA</t>
  </si>
  <si>
    <t>Izvor: 5710</t>
  </si>
  <si>
    <t>Pomoći iz državnog proračuna - proračunski korisnici</t>
  </si>
  <si>
    <t>Izvor: 5760</t>
  </si>
  <si>
    <t>Pomoći iz državnog proračuna temeljem prijenosa EU sredstava - proračunski korisnici</t>
  </si>
  <si>
    <t>Izvor: 6200</t>
  </si>
  <si>
    <t>Donacije - proračunski korisnici</t>
  </si>
  <si>
    <t>Izvor: 7300</t>
  </si>
  <si>
    <t>Prihodi od prodaje nef. imovine i naknada od osiguranja - pror. korisnici</t>
  </si>
  <si>
    <t>Izvor: 9310</t>
  </si>
  <si>
    <t>Višak - Vlastiti prihodi - proračunski korisnici</t>
  </si>
  <si>
    <t>Izvor: 9411</t>
  </si>
  <si>
    <t>VIŠAK - PRIHODI ZA DECENTRALIZIRANE FUNKCIJE - OŠ</t>
  </si>
  <si>
    <t>Izvor: 9440</t>
  </si>
  <si>
    <t>Višak - Prihodi za posebne namjene - proračunski korisnici</t>
  </si>
  <si>
    <t>Izvor: 9620</t>
  </si>
  <si>
    <t>Višak - Donacije - proračunski korisnici</t>
  </si>
  <si>
    <t>REBALANS 2025.</t>
  </si>
  <si>
    <t>TEKUĆI PLAN 2025.</t>
  </si>
  <si>
    <t xml:space="preserve">IZVRŠENJE 2025. </t>
  </si>
  <si>
    <t xml:space="preserve">IZVRŠENJE 2024. </t>
  </si>
  <si>
    <t>1137</t>
  </si>
  <si>
    <t>PROGRAM ZAKONSKOG STANDARDA - DECENTRALIZIRANE FUNKCIJE</t>
  </si>
  <si>
    <t>A113701</t>
  </si>
  <si>
    <t>PROGRAMSKA DJELATNOST OSNOVNIH ŠKOLA GRADA</t>
  </si>
  <si>
    <t>K113703</t>
  </si>
  <si>
    <t>ULAGANJA NA NEFINANCIJSKOJ IMOVINI OSNOVNIH ŠKOLA</t>
  </si>
  <si>
    <t>1138</t>
  </si>
  <si>
    <t>PROGRAM STANDARDA IZNAD DRŽAVNOG STANDARDA - ŠIRE JAVNE POTREBE</t>
  </si>
  <si>
    <t>A113801</t>
  </si>
  <si>
    <t>PROGRAM PRODUŽENOG BORAVKA I CJELODNEVNOG ODGOJNO - OBRAZOVANOG RADA</t>
  </si>
  <si>
    <t>A113804</t>
  </si>
  <si>
    <t>PROGRAM RADA S DAROVITIM UČENICIMA</t>
  </si>
  <si>
    <t>A113810</t>
  </si>
  <si>
    <t>PROGRAM STVARALAŠTVA</t>
  </si>
  <si>
    <t>A113811</t>
  </si>
  <si>
    <t>OSTALE AKTIVNOSTI</t>
  </si>
  <si>
    <t>A113814</t>
  </si>
  <si>
    <t>FAKULTATIVNI PREDMET "MOJA RIJEKA"</t>
  </si>
  <si>
    <t>A113821</t>
  </si>
  <si>
    <t>GRAĐANSKI ODGOJ I OBRAZOVANJE</t>
  </si>
  <si>
    <t>A113825</t>
  </si>
  <si>
    <t>ZDRAVSTVENI ODGOJ I OBRAZOVANJE</t>
  </si>
  <si>
    <t>A113828</t>
  </si>
  <si>
    <t>RINOVATORI</t>
  </si>
  <si>
    <t>1139</t>
  </si>
  <si>
    <t>OSTALE PROGRAMSKE AKTIVNOSTI OSNOVNIH ŠKOLA</t>
  </si>
  <si>
    <t>A113901</t>
  </si>
  <si>
    <t>A113913</t>
  </si>
  <si>
    <t>UDŽBENICI ZA UČENIKE OSNOVNIH ŠKOLA</t>
  </si>
  <si>
    <t>A113914</t>
  </si>
  <si>
    <t>ODGOJNO - OBRAZOVNO, ADMINISTRATIVNO I TEHNIČKO OSOBLJE</t>
  </si>
  <si>
    <t>A113922</t>
  </si>
  <si>
    <t>PREHRANA UČENIKA OSNOVNIH ŠKOLA</t>
  </si>
  <si>
    <t>K113902</t>
  </si>
  <si>
    <t>PROIZVEDENA DUGOTRAJNA IMOVINA OSNOVNIH ŠKOLA</t>
  </si>
  <si>
    <t>T113910</t>
  </si>
  <si>
    <t>ŠKOLSKI MEDNI DAN</t>
  </si>
  <si>
    <t>1409</t>
  </si>
  <si>
    <t>EUROPSKI PROJEKTI</t>
  </si>
  <si>
    <t>T140908</t>
  </si>
  <si>
    <t>RINKLUZIJA8 - RIJEČKI MODEL PODRŠKE UČENICIMA S TEŠKOĆAMA - EU</t>
  </si>
  <si>
    <t>REBALANS
2025.*</t>
  </si>
  <si>
    <t>TEKUĆI PLAN
2025.*</t>
  </si>
  <si>
    <t>Ind. (5.)
(4./1.)</t>
  </si>
  <si>
    <t>Ind. (6.)
(4./3.)</t>
  </si>
  <si>
    <t xml:space="preserve">GODIŠNJI IZVJEŠTAJ O IZVRŠENJU FINANCIJSKOG PLANA PRORAČUNSKOG KORISNIKA JEDINICE LOKALNE I PODRUČNE (REGIONALNE) SAMOUPRAVE ZA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</si>
</sst>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0" xfId="0" applyFont="1" applyAlignment="1">
      <alignment wrapText="1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20" fillId="0" borderId="3" xfId="0" applyNumberFormat="1" applyFont="1" applyBorder="1"/>
    <xf numFmtId="2" fontId="20" fillId="0" borderId="3" xfId="0" applyNumberFormat="1" applyFont="1" applyBorder="1"/>
    <xf numFmtId="0" fontId="11" fillId="0" borderId="0" xfId="0" applyFont="1" applyAlignment="1">
      <alignment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3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18" fillId="0" borderId="0" xfId="0" applyFont="1" applyAlignment="1"/>
    <xf numFmtId="0" fontId="21" fillId="5" borderId="5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0" fillId="6" borderId="0" xfId="0" applyFill="1"/>
    <xf numFmtId="164" fontId="0" fillId="6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21" fillId="5" borderId="7" xfId="0" applyFont="1" applyFill="1" applyBorder="1"/>
    <xf numFmtId="0" fontId="21" fillId="5" borderId="5" xfId="0" applyFont="1" applyFill="1" applyBorder="1" applyAlignment="1">
      <alignment horizontal="center" wrapText="1"/>
    </xf>
    <xf numFmtId="0" fontId="1" fillId="7" borderId="0" xfId="0" applyFont="1" applyFill="1"/>
    <xf numFmtId="164" fontId="1" fillId="7" borderId="0" xfId="0" applyNumberFormat="1" applyFont="1" applyFill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" fillId="6" borderId="0" xfId="0" applyFont="1" applyFill="1"/>
    <xf numFmtId="164" fontId="1" fillId="6" borderId="0" xfId="0" applyNumberFormat="1" applyFont="1" applyFill="1" applyAlignment="1">
      <alignment horizontal="right"/>
    </xf>
    <xf numFmtId="2" fontId="0" fillId="6" borderId="0" xfId="0" applyNumberFormat="1" applyFill="1" applyAlignment="1">
      <alignment horizontal="right"/>
    </xf>
    <xf numFmtId="2" fontId="1" fillId="7" borderId="0" xfId="0" applyNumberFormat="1" applyFont="1" applyFill="1" applyAlignment="1">
      <alignment horizontal="right"/>
    </xf>
    <xf numFmtId="2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2" fontId="0" fillId="0" borderId="0" xfId="0" applyNumberFormat="1"/>
    <xf numFmtId="2" fontId="1" fillId="6" borderId="0" xfId="0" applyNumberFormat="1" applyFont="1" applyFill="1" applyAlignment="1">
      <alignment horizontal="right"/>
    </xf>
    <xf numFmtId="0" fontId="18" fillId="0" borderId="0" xfId="0" applyFont="1" applyAlignment="1">
      <alignment horizontal="left"/>
    </xf>
    <xf numFmtId="0" fontId="10" fillId="0" borderId="1" xfId="0" quotePrefix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left" vertical="top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7" fillId="0" borderId="5" xfId="0" applyNumberFormat="1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39"/>
  <sheetViews>
    <sheetView workbookViewId="0">
      <selection activeCell="B13" sqref="B13:L22"/>
    </sheetView>
  </sheetViews>
  <sheetFormatPr defaultRowHeight="15" x14ac:dyDescent="0.25"/>
  <cols>
    <col min="6" max="6" width="15.85546875" customWidth="1"/>
    <col min="7" max="8" width="11.7109375" bestFit="1" customWidth="1"/>
    <col min="9" max="9" width="13.28515625" bestFit="1" customWidth="1"/>
    <col min="10" max="10" width="11.7109375" bestFit="1" customWidth="1"/>
    <col min="11" max="11" width="7.85546875" bestFit="1" customWidth="1"/>
    <col min="12" max="12" width="9.42578125" bestFit="1" customWidth="1"/>
  </cols>
  <sheetData>
    <row r="2" spans="1:12" ht="15.75" x14ac:dyDescent="0.25">
      <c r="A2" s="64" t="s">
        <v>31</v>
      </c>
      <c r="B2" s="64"/>
      <c r="C2" s="64"/>
      <c r="D2" s="64"/>
      <c r="E2" s="64"/>
    </row>
    <row r="3" spans="1:12" ht="15.75" x14ac:dyDescent="0.25">
      <c r="A3" s="64" t="s">
        <v>32</v>
      </c>
      <c r="B3" s="64"/>
      <c r="C3" s="64"/>
      <c r="D3" s="64"/>
      <c r="E3" s="64"/>
    </row>
    <row r="4" spans="1:12" ht="15.75" x14ac:dyDescent="0.25">
      <c r="A4" s="64" t="s">
        <v>33</v>
      </c>
      <c r="B4" s="64"/>
      <c r="C4" s="64"/>
      <c r="D4" s="64"/>
      <c r="E4" s="64"/>
    </row>
    <row r="5" spans="1:12" ht="42" customHeight="1" x14ac:dyDescent="0.25">
      <c r="B5" s="83" t="s">
        <v>308</v>
      </c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ht="42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18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ht="15.75" customHeight="1" x14ac:dyDescent="0.25">
      <c r="B8" s="83" t="s">
        <v>4</v>
      </c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36" customHeight="1" x14ac:dyDescent="0.25">
      <c r="B9" s="70"/>
      <c r="C9" s="70"/>
      <c r="D9" s="70"/>
      <c r="E9" s="12"/>
      <c r="F9" s="12"/>
      <c r="G9" s="12"/>
      <c r="H9" s="12"/>
      <c r="I9" s="12"/>
      <c r="J9" s="3"/>
      <c r="K9" s="3"/>
    </row>
    <row r="10" spans="1:12" ht="18" customHeight="1" x14ac:dyDescent="0.25">
      <c r="B10" s="83" t="s">
        <v>20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ht="18" customHeight="1" x14ac:dyDescent="0.25">
      <c r="B11" s="21"/>
      <c r="C11" s="23"/>
      <c r="D11" s="23"/>
      <c r="E11" s="23"/>
      <c r="F11" s="23"/>
      <c r="G11" s="23"/>
      <c r="H11" s="23"/>
      <c r="I11" s="23"/>
      <c r="J11" s="23"/>
      <c r="K11" s="23"/>
    </row>
    <row r="12" spans="1:12" x14ac:dyDescent="0.25">
      <c r="B12" s="91" t="s">
        <v>21</v>
      </c>
      <c r="C12" s="91"/>
      <c r="D12" s="91"/>
      <c r="E12" s="91"/>
      <c r="F12" s="91"/>
      <c r="G12" s="4"/>
      <c r="H12" s="4"/>
      <c r="I12" s="4"/>
      <c r="J12" s="4"/>
      <c r="K12" s="15"/>
    </row>
    <row r="13" spans="1:12" ht="38.25" x14ac:dyDescent="0.25">
      <c r="B13" s="74" t="s">
        <v>2</v>
      </c>
      <c r="C13" s="75"/>
      <c r="D13" s="75"/>
      <c r="E13" s="75"/>
      <c r="F13" s="76"/>
      <c r="G13" s="17" t="s">
        <v>30</v>
      </c>
      <c r="H13" s="1" t="s">
        <v>304</v>
      </c>
      <c r="I13" s="1" t="s">
        <v>305</v>
      </c>
      <c r="J13" s="17" t="s">
        <v>42</v>
      </c>
      <c r="K13" s="1" t="s">
        <v>5</v>
      </c>
      <c r="L13" s="1" t="s">
        <v>12</v>
      </c>
    </row>
    <row r="14" spans="1:12" s="20" customFormat="1" ht="22.5" x14ac:dyDescent="0.2">
      <c r="B14" s="77">
        <v>1</v>
      </c>
      <c r="C14" s="77"/>
      <c r="D14" s="77"/>
      <c r="E14" s="77"/>
      <c r="F14" s="78"/>
      <c r="G14" s="19">
        <v>2</v>
      </c>
      <c r="H14" s="18">
        <v>3</v>
      </c>
      <c r="I14" s="18">
        <v>4</v>
      </c>
      <c r="J14" s="18">
        <v>5</v>
      </c>
      <c r="K14" s="18" t="s">
        <v>7</v>
      </c>
      <c r="L14" s="18" t="s">
        <v>8</v>
      </c>
    </row>
    <row r="15" spans="1:12" x14ac:dyDescent="0.25">
      <c r="B15" s="89" t="s">
        <v>0</v>
      </c>
      <c r="C15" s="69"/>
      <c r="D15" s="69"/>
      <c r="E15" s="69"/>
      <c r="F15" s="90"/>
      <c r="G15" s="26">
        <f>SUM(G16:G18)</f>
        <v>2337572.84</v>
      </c>
      <c r="H15" s="26">
        <f>SUM(H16:H18)</f>
        <v>2739701</v>
      </c>
      <c r="I15" s="26">
        <f>SUM(I16:I18)</f>
        <v>2739701</v>
      </c>
      <c r="J15" s="26">
        <f>SUM(J16:J18)</f>
        <v>2555480.6</v>
      </c>
      <c r="K15" s="26">
        <f>J15/G15*100</f>
        <v>109.32196662586139</v>
      </c>
      <c r="L15" s="26">
        <f>J15/I15*100</f>
        <v>93.275893975291467</v>
      </c>
    </row>
    <row r="16" spans="1:12" x14ac:dyDescent="0.25">
      <c r="B16" s="79" t="s">
        <v>13</v>
      </c>
      <c r="C16" s="80"/>
      <c r="D16" s="80"/>
      <c r="E16" s="80"/>
      <c r="F16" s="66"/>
      <c r="G16" s="27">
        <v>2337572.84</v>
      </c>
      <c r="H16" s="27">
        <v>2739701</v>
      </c>
      <c r="I16" s="27">
        <v>2739701</v>
      </c>
      <c r="J16" s="27">
        <v>2555480.6</v>
      </c>
      <c r="K16" s="27">
        <f>J16/G16*100</f>
        <v>109.32196662586139</v>
      </c>
      <c r="L16" s="28">
        <f>J16/I16*100</f>
        <v>93.275893975291467</v>
      </c>
    </row>
    <row r="17" spans="1:43" x14ac:dyDescent="0.25">
      <c r="B17" s="65" t="s">
        <v>18</v>
      </c>
      <c r="C17" s="66"/>
      <c r="D17" s="66"/>
      <c r="E17" s="66"/>
      <c r="F17" s="66"/>
      <c r="G17" s="27">
        <v>0</v>
      </c>
      <c r="H17" s="27"/>
      <c r="I17" s="27"/>
      <c r="J17" s="27"/>
      <c r="K17" s="27"/>
      <c r="L17" s="27"/>
    </row>
    <row r="18" spans="1:43" x14ac:dyDescent="0.25">
      <c r="B18" s="65" t="s">
        <v>34</v>
      </c>
      <c r="C18" s="66"/>
      <c r="D18" s="66"/>
      <c r="E18" s="66"/>
      <c r="F18" s="66"/>
      <c r="G18" s="27">
        <v>0</v>
      </c>
      <c r="H18" s="27"/>
      <c r="I18" s="27"/>
      <c r="J18" s="27"/>
      <c r="K18" s="27"/>
      <c r="L18" s="27"/>
    </row>
    <row r="19" spans="1:43" x14ac:dyDescent="0.25">
      <c r="B19" s="16" t="s">
        <v>1</v>
      </c>
      <c r="C19" s="22"/>
      <c r="D19" s="22"/>
      <c r="E19" s="22"/>
      <c r="F19" s="22"/>
      <c r="G19" s="26">
        <f>SUM(G20:G21)</f>
        <v>2347110.58</v>
      </c>
      <c r="H19" s="26">
        <f>SUM(H20:H21)</f>
        <v>2780493</v>
      </c>
      <c r="I19" s="26">
        <f>SUM(I20:I21)</f>
        <v>2780493</v>
      </c>
      <c r="J19" s="26">
        <f>SUM(J20:J21)</f>
        <v>2691046.3200000003</v>
      </c>
      <c r="K19" s="26">
        <f>J19/G19*100</f>
        <v>114.65358057394978</v>
      </c>
      <c r="L19" s="26">
        <f>J19/I19*100</f>
        <v>96.783064010590934</v>
      </c>
    </row>
    <row r="20" spans="1:43" x14ac:dyDescent="0.25">
      <c r="B20" s="85" t="s">
        <v>14</v>
      </c>
      <c r="C20" s="80"/>
      <c r="D20" s="80"/>
      <c r="E20" s="80"/>
      <c r="F20" s="80"/>
      <c r="G20" s="27">
        <v>2322187.19</v>
      </c>
      <c r="H20" s="27">
        <v>2728715</v>
      </c>
      <c r="I20" s="27">
        <v>2728715</v>
      </c>
      <c r="J20" s="27">
        <v>2663789.7000000002</v>
      </c>
      <c r="K20" s="28">
        <f>J20/G20*100</f>
        <v>114.71037784856613</v>
      </c>
      <c r="L20" s="28">
        <f>J20/I20*100</f>
        <v>97.620663938886992</v>
      </c>
    </row>
    <row r="21" spans="1:43" x14ac:dyDescent="0.25">
      <c r="B21" s="86" t="s">
        <v>15</v>
      </c>
      <c r="C21" s="66"/>
      <c r="D21" s="66"/>
      <c r="E21" s="66"/>
      <c r="F21" s="66"/>
      <c r="G21" s="29">
        <v>24923.39</v>
      </c>
      <c r="H21" s="29">
        <v>51778</v>
      </c>
      <c r="I21" s="29">
        <v>51778</v>
      </c>
      <c r="J21" s="29">
        <v>27256.62</v>
      </c>
      <c r="K21" s="28">
        <f>J21/G21*100</f>
        <v>109.36160771066857</v>
      </c>
      <c r="L21" s="28">
        <f>J21/I21*100</f>
        <v>52.641314844142293</v>
      </c>
    </row>
    <row r="22" spans="1:43" x14ac:dyDescent="0.25">
      <c r="B22" s="68" t="s">
        <v>22</v>
      </c>
      <c r="C22" s="69"/>
      <c r="D22" s="69"/>
      <c r="E22" s="69"/>
      <c r="F22" s="69"/>
      <c r="G22" s="26">
        <f>G19-G15</f>
        <v>9537.7400000002235</v>
      </c>
      <c r="H22" s="26">
        <v>0</v>
      </c>
      <c r="I22" s="30">
        <v>0</v>
      </c>
      <c r="J22" s="30">
        <f>J19-J15</f>
        <v>135565.7200000002</v>
      </c>
      <c r="K22" s="30"/>
      <c r="L22" s="30"/>
    </row>
    <row r="23" spans="1:43" ht="18" x14ac:dyDescent="0.25">
      <c r="B23" s="12"/>
      <c r="C23" s="10"/>
      <c r="D23" s="10"/>
      <c r="E23" s="10"/>
      <c r="F23" s="10"/>
      <c r="G23" s="10"/>
      <c r="H23" s="10"/>
      <c r="I23" s="11"/>
      <c r="J23" s="11"/>
      <c r="K23" s="11"/>
      <c r="L23" s="11"/>
    </row>
    <row r="24" spans="1:43" ht="18" customHeight="1" x14ac:dyDescent="0.25">
      <c r="B24" s="91" t="s">
        <v>23</v>
      </c>
      <c r="C24" s="91"/>
      <c r="D24" s="91"/>
      <c r="E24" s="91"/>
      <c r="F24" s="91"/>
      <c r="G24" s="10"/>
      <c r="H24" s="10"/>
      <c r="I24" s="11"/>
      <c r="J24" s="11"/>
      <c r="K24" s="11"/>
      <c r="L24" s="11"/>
    </row>
    <row r="25" spans="1:43" ht="38.25" x14ac:dyDescent="0.25">
      <c r="B25" s="74" t="s">
        <v>2</v>
      </c>
      <c r="C25" s="75"/>
      <c r="D25" s="75"/>
      <c r="E25" s="75"/>
      <c r="F25" s="76"/>
      <c r="G25" s="17" t="s">
        <v>30</v>
      </c>
      <c r="H25" s="1" t="s">
        <v>304</v>
      </c>
      <c r="I25" s="1" t="s">
        <v>305</v>
      </c>
      <c r="J25" s="17" t="s">
        <v>42</v>
      </c>
      <c r="K25" s="1" t="s">
        <v>5</v>
      </c>
      <c r="L25" s="1" t="s">
        <v>12</v>
      </c>
    </row>
    <row r="26" spans="1:43" s="20" customFormat="1" ht="22.5" x14ac:dyDescent="0.25">
      <c r="B26" s="77">
        <v>1</v>
      </c>
      <c r="C26" s="77"/>
      <c r="D26" s="77"/>
      <c r="E26" s="77"/>
      <c r="F26" s="78"/>
      <c r="G26" s="19">
        <v>2</v>
      </c>
      <c r="H26" s="18">
        <v>3</v>
      </c>
      <c r="I26" s="18">
        <v>4</v>
      </c>
      <c r="J26" s="18">
        <v>5</v>
      </c>
      <c r="K26" s="18" t="s">
        <v>7</v>
      </c>
      <c r="L26" s="18" t="s">
        <v>8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ht="15.75" customHeight="1" x14ac:dyDescent="0.25">
      <c r="A27" s="20"/>
      <c r="B27" s="79" t="s">
        <v>16</v>
      </c>
      <c r="C27" s="81"/>
      <c r="D27" s="81"/>
      <c r="E27" s="81"/>
      <c r="F27" s="82"/>
      <c r="G27" s="13"/>
      <c r="H27" s="13"/>
      <c r="I27" s="13"/>
      <c r="J27" s="13"/>
      <c r="K27" s="13"/>
      <c r="L27" s="13"/>
    </row>
    <row r="28" spans="1:43" x14ac:dyDescent="0.25">
      <c r="A28" s="20"/>
      <c r="B28" s="79" t="s">
        <v>17</v>
      </c>
      <c r="C28" s="80"/>
      <c r="D28" s="80"/>
      <c r="E28" s="80"/>
      <c r="F28" s="80"/>
      <c r="G28" s="13"/>
      <c r="H28" s="13"/>
      <c r="I28" s="13"/>
      <c r="J28" s="13"/>
      <c r="K28" s="13"/>
      <c r="L28" s="13"/>
    </row>
    <row r="29" spans="1:43" s="24" customFormat="1" ht="15" customHeight="1" x14ac:dyDescent="0.25">
      <c r="A29" s="20"/>
      <c r="B29" s="71" t="s">
        <v>19</v>
      </c>
      <c r="C29" s="72"/>
      <c r="D29" s="72"/>
      <c r="E29" s="72"/>
      <c r="F29" s="73"/>
      <c r="G29" s="14"/>
      <c r="H29" s="14"/>
      <c r="I29" s="14"/>
      <c r="J29" s="14"/>
      <c r="K29" s="14"/>
      <c r="L29" s="14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24" customFormat="1" ht="15" customHeight="1" x14ac:dyDescent="0.25">
      <c r="A30" s="20"/>
      <c r="B30" s="71" t="s">
        <v>24</v>
      </c>
      <c r="C30" s="72"/>
      <c r="D30" s="72"/>
      <c r="E30" s="72"/>
      <c r="F30" s="73"/>
      <c r="G30" s="14"/>
      <c r="H30" s="14"/>
      <c r="I30" s="14"/>
      <c r="J30" s="14"/>
      <c r="K30" s="14"/>
      <c r="L30" s="14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x14ac:dyDescent="0.25">
      <c r="A31" s="20"/>
      <c r="B31" s="68" t="s">
        <v>25</v>
      </c>
      <c r="C31" s="69"/>
      <c r="D31" s="69"/>
      <c r="E31" s="69"/>
      <c r="F31" s="69"/>
      <c r="G31" s="14"/>
      <c r="H31" s="14"/>
      <c r="I31" s="14"/>
      <c r="J31" s="14"/>
      <c r="K31" s="14"/>
      <c r="L31" s="14"/>
    </row>
    <row r="32" spans="1:43" ht="15.75" x14ac:dyDescent="0.25">
      <c r="B32" s="7"/>
      <c r="C32" s="8"/>
      <c r="D32" s="8"/>
      <c r="E32" s="8"/>
      <c r="F32" s="8"/>
      <c r="G32" s="9"/>
      <c r="H32" s="9"/>
      <c r="I32" s="9"/>
      <c r="J32" s="9"/>
      <c r="K32" s="9"/>
    </row>
    <row r="33" spans="2:12" ht="15.75" x14ac:dyDescent="0.25">
      <c r="B33" s="7"/>
      <c r="C33" s="8"/>
      <c r="D33" s="8"/>
      <c r="E33" s="8"/>
      <c r="F33" s="8"/>
      <c r="G33" s="9"/>
      <c r="H33" s="9"/>
      <c r="I33" s="9"/>
      <c r="J33" s="9"/>
      <c r="K33" s="9"/>
    </row>
    <row r="34" spans="2:12" ht="15" customHeight="1" x14ac:dyDescent="0.25">
      <c r="B34" s="87" t="s">
        <v>28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2:12" ht="15" customHeight="1" x14ac:dyDescent="0.25">
      <c r="B35" s="88" t="s">
        <v>29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6" spans="2:12" ht="36.75" customHeight="1" x14ac:dyDescent="0.25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2:12" x14ac:dyDescent="0.25">
      <c r="B37" s="84"/>
      <c r="C37" s="84"/>
      <c r="D37" s="84"/>
      <c r="E37" s="84"/>
      <c r="F37" s="84"/>
      <c r="G37" s="84"/>
      <c r="H37" s="84"/>
      <c r="I37" s="84"/>
      <c r="J37" s="84"/>
      <c r="K37" s="84"/>
    </row>
    <row r="38" spans="2:12" ht="15" customHeight="1" x14ac:dyDescent="0.25">
      <c r="B38" s="67" t="s">
        <v>43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 x14ac:dyDescent="0.25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</sheetData>
  <mergeCells count="30">
    <mergeCell ref="B10:L10"/>
    <mergeCell ref="B37:F37"/>
    <mergeCell ref="G37:K37"/>
    <mergeCell ref="B20:F20"/>
    <mergeCell ref="B21:F21"/>
    <mergeCell ref="B34:L34"/>
    <mergeCell ref="B35:L36"/>
    <mergeCell ref="B14:F14"/>
    <mergeCell ref="B15:F15"/>
    <mergeCell ref="B16:F16"/>
    <mergeCell ref="B12:F12"/>
    <mergeCell ref="B13:F13"/>
    <mergeCell ref="B17:F17"/>
    <mergeCell ref="B24:F24"/>
    <mergeCell ref="A2:E2"/>
    <mergeCell ref="A3:E3"/>
    <mergeCell ref="A4:E4"/>
    <mergeCell ref="B18:F18"/>
    <mergeCell ref="B38:L39"/>
    <mergeCell ref="B22:F22"/>
    <mergeCell ref="B31:F31"/>
    <mergeCell ref="B9:D9"/>
    <mergeCell ref="B30:F30"/>
    <mergeCell ref="B25:F25"/>
    <mergeCell ref="B26:F26"/>
    <mergeCell ref="B28:F28"/>
    <mergeCell ref="B29:F29"/>
    <mergeCell ref="B27:F27"/>
    <mergeCell ref="B5:L5"/>
    <mergeCell ref="B8:L8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2"/>
  <sheetViews>
    <sheetView workbookViewId="0">
      <selection activeCell="B104" sqref="B104"/>
    </sheetView>
  </sheetViews>
  <sheetFormatPr defaultRowHeight="15" x14ac:dyDescent="0.25"/>
  <cols>
    <col min="1" max="1" width="13.7109375" customWidth="1"/>
    <col min="2" max="2" width="94.7109375" bestFit="1" customWidth="1"/>
    <col min="3" max="3" width="12.85546875" bestFit="1" customWidth="1"/>
    <col min="4" max="4" width="13.140625" bestFit="1" customWidth="1"/>
    <col min="5" max="5" width="15.140625" bestFit="1" customWidth="1"/>
    <col min="6" max="6" width="12.85546875" bestFit="1" customWidth="1"/>
    <col min="7" max="8" width="7.7109375" bestFit="1" customWidth="1"/>
  </cols>
  <sheetData>
    <row r="2" spans="1:11" ht="15.75" x14ac:dyDescent="0.25">
      <c r="A2" s="64" t="s">
        <v>31</v>
      </c>
      <c r="B2" s="64"/>
      <c r="C2" s="64"/>
      <c r="D2" s="64"/>
      <c r="E2" s="64"/>
    </row>
    <row r="3" spans="1:11" ht="15.75" x14ac:dyDescent="0.25">
      <c r="A3" s="64" t="s">
        <v>32</v>
      </c>
      <c r="B3" s="64"/>
      <c r="C3" s="64"/>
      <c r="D3" s="64"/>
      <c r="E3" s="64"/>
    </row>
    <row r="4" spans="1:11" ht="15.75" x14ac:dyDescent="0.25">
      <c r="A4" s="64" t="s">
        <v>33</v>
      </c>
      <c r="B4" s="64"/>
      <c r="C4" s="64"/>
      <c r="D4" s="64"/>
      <c r="E4" s="64"/>
    </row>
    <row r="5" spans="1:11" ht="15.75" x14ac:dyDescent="0.25">
      <c r="A5" s="83" t="s">
        <v>26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18" x14ac:dyDescent="0.25">
      <c r="A6" s="12"/>
      <c r="B6" s="12"/>
      <c r="C6" s="12"/>
      <c r="D6" s="12"/>
      <c r="E6" s="12"/>
      <c r="F6" s="12"/>
      <c r="G6" s="12"/>
      <c r="H6" s="12"/>
      <c r="I6" s="3"/>
      <c r="J6" s="3"/>
    </row>
    <row r="7" spans="1:11" ht="15.75" customHeight="1" x14ac:dyDescent="0.25">
      <c r="A7" s="83" t="s">
        <v>6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9" spans="1:11" ht="45" x14ac:dyDescent="0.25">
      <c r="A9" s="45" t="s">
        <v>44</v>
      </c>
      <c r="B9" s="45" t="s">
        <v>45</v>
      </c>
      <c r="C9" s="45" t="s">
        <v>36</v>
      </c>
      <c r="D9" s="45" t="s">
        <v>230</v>
      </c>
      <c r="E9" s="45" t="s">
        <v>46</v>
      </c>
      <c r="F9" s="45" t="s">
        <v>47</v>
      </c>
      <c r="G9" s="51" t="s">
        <v>306</v>
      </c>
      <c r="H9" s="51" t="s">
        <v>307</v>
      </c>
    </row>
    <row r="10" spans="1:11" x14ac:dyDescent="0.25">
      <c r="A10" s="46"/>
      <c r="B10" s="46"/>
      <c r="C10" s="46" t="s">
        <v>48</v>
      </c>
      <c r="D10" s="46" t="s">
        <v>49</v>
      </c>
      <c r="E10" s="46" t="s">
        <v>50</v>
      </c>
      <c r="F10" s="46" t="s">
        <v>51</v>
      </c>
      <c r="G10" s="46" t="s">
        <v>52</v>
      </c>
      <c r="H10" s="46" t="s">
        <v>53</v>
      </c>
    </row>
    <row r="11" spans="1:11" x14ac:dyDescent="0.25">
      <c r="A11" s="47" t="s">
        <v>35</v>
      </c>
      <c r="B11" s="47"/>
      <c r="C11" s="48">
        <v>2337572.84</v>
      </c>
      <c r="D11" s="48">
        <v>2739701</v>
      </c>
      <c r="E11" s="48">
        <v>2739701</v>
      </c>
      <c r="F11" s="48">
        <v>2555480.6</v>
      </c>
      <c r="G11" s="48">
        <v>109.32</v>
      </c>
      <c r="H11" s="48">
        <v>93.28</v>
      </c>
    </row>
    <row r="12" spans="1:11" x14ac:dyDescent="0.25">
      <c r="A12" t="s">
        <v>54</v>
      </c>
      <c r="B12" t="s">
        <v>55</v>
      </c>
      <c r="C12" s="49">
        <v>2337572.84</v>
      </c>
      <c r="D12" s="49">
        <v>2739701</v>
      </c>
      <c r="E12" s="49">
        <v>2739701</v>
      </c>
      <c r="F12" s="49">
        <v>2555480.6</v>
      </c>
      <c r="G12" s="49">
        <v>109.32</v>
      </c>
      <c r="H12" s="49">
        <v>93.28</v>
      </c>
    </row>
    <row r="13" spans="1:11" x14ac:dyDescent="0.25">
      <c r="A13" s="47" t="s">
        <v>56</v>
      </c>
      <c r="B13" s="47" t="s">
        <v>57</v>
      </c>
      <c r="C13" s="48">
        <v>2337572.84</v>
      </c>
      <c r="D13" s="48">
        <v>2739701</v>
      </c>
      <c r="E13" s="48">
        <v>2739701</v>
      </c>
      <c r="F13" s="48">
        <v>2555480.6</v>
      </c>
      <c r="G13" s="48">
        <v>109.32</v>
      </c>
      <c r="H13" s="48">
        <v>93.28</v>
      </c>
    </row>
    <row r="14" spans="1:11" x14ac:dyDescent="0.25">
      <c r="A14" t="s">
        <v>58</v>
      </c>
      <c r="B14" t="s">
        <v>59</v>
      </c>
      <c r="C14" s="49">
        <v>2337572.84</v>
      </c>
      <c r="D14" s="49">
        <v>2739701</v>
      </c>
      <c r="E14" s="49">
        <v>2739701</v>
      </c>
      <c r="F14" s="49">
        <v>2555480.6</v>
      </c>
      <c r="G14" s="49">
        <v>109.32</v>
      </c>
      <c r="H14" s="49">
        <v>93.28</v>
      </c>
    </row>
    <row r="15" spans="1:11" x14ac:dyDescent="0.25">
      <c r="A15" s="47" t="s">
        <v>60</v>
      </c>
      <c r="B15" s="47" t="s">
        <v>61</v>
      </c>
      <c r="C15" s="48">
        <v>2337572.84</v>
      </c>
      <c r="D15" s="48">
        <v>2739701</v>
      </c>
      <c r="E15" s="48">
        <v>2739701</v>
      </c>
      <c r="F15" s="48">
        <v>2555480.6</v>
      </c>
      <c r="G15" s="48">
        <v>109.32</v>
      </c>
      <c r="H15" s="48">
        <v>93.28</v>
      </c>
    </row>
    <row r="16" spans="1:11" x14ac:dyDescent="0.25">
      <c r="A16" t="s">
        <v>62</v>
      </c>
      <c r="B16" t="s">
        <v>63</v>
      </c>
      <c r="C16" s="49">
        <v>2337572.84</v>
      </c>
      <c r="D16" s="49">
        <v>2739701</v>
      </c>
      <c r="E16" s="49">
        <v>2739701</v>
      </c>
      <c r="F16" s="49">
        <v>2555480.6</v>
      </c>
      <c r="G16" s="49">
        <v>109.32</v>
      </c>
      <c r="H16" s="49">
        <v>93.28</v>
      </c>
    </row>
    <row r="17" spans="1:8" x14ac:dyDescent="0.25">
      <c r="A17" s="47" t="s">
        <v>64</v>
      </c>
      <c r="B17" s="47" t="s">
        <v>65</v>
      </c>
      <c r="C17" s="48">
        <v>1979598.98</v>
      </c>
      <c r="D17" s="48">
        <v>2318712</v>
      </c>
      <c r="E17" s="48">
        <v>2318712</v>
      </c>
      <c r="F17" s="48">
        <v>2151107.5</v>
      </c>
      <c r="G17" s="48">
        <v>108.66</v>
      </c>
      <c r="H17" s="48">
        <v>92.77</v>
      </c>
    </row>
    <row r="18" spans="1:8" x14ac:dyDescent="0.25">
      <c r="A18" t="s">
        <v>66</v>
      </c>
      <c r="B18" t="s">
        <v>67</v>
      </c>
      <c r="C18" s="49">
        <v>1979598.98</v>
      </c>
      <c r="D18" s="49">
        <v>2296120</v>
      </c>
      <c r="E18" s="49">
        <v>2296120</v>
      </c>
      <c r="F18" s="49">
        <v>2134042.41</v>
      </c>
      <c r="G18" s="49">
        <v>107.8</v>
      </c>
      <c r="H18" s="49">
        <v>92.94</v>
      </c>
    </row>
    <row r="19" spans="1:8" x14ac:dyDescent="0.25">
      <c r="A19" s="47" t="s">
        <v>68</v>
      </c>
      <c r="B19" s="47" t="s">
        <v>69</v>
      </c>
      <c r="C19" s="48">
        <v>1970875.84</v>
      </c>
      <c r="D19" s="48">
        <v>2285920</v>
      </c>
      <c r="E19" s="48">
        <v>2285920</v>
      </c>
      <c r="F19" s="48">
        <v>2128219.21</v>
      </c>
      <c r="G19" s="48">
        <v>107.98</v>
      </c>
      <c r="H19" s="48">
        <v>93.1</v>
      </c>
    </row>
    <row r="20" spans="1:8" x14ac:dyDescent="0.25">
      <c r="A20" t="s">
        <v>70</v>
      </c>
      <c r="B20" t="s">
        <v>71</v>
      </c>
      <c r="C20" s="49">
        <v>8723.14</v>
      </c>
      <c r="D20" s="49">
        <v>10200</v>
      </c>
      <c r="E20" s="49">
        <v>10200</v>
      </c>
      <c r="F20" s="49">
        <v>5823.2</v>
      </c>
      <c r="G20" s="49">
        <v>66.760000000000005</v>
      </c>
      <c r="H20" s="49">
        <v>57.09</v>
      </c>
    </row>
    <row r="21" spans="1:8" x14ac:dyDescent="0.25">
      <c r="A21" s="47" t="s">
        <v>72</v>
      </c>
      <c r="B21" s="47" t="s">
        <v>73</v>
      </c>
      <c r="C21" s="48"/>
      <c r="D21" s="48">
        <v>22592</v>
      </c>
      <c r="E21" s="48">
        <v>22592</v>
      </c>
      <c r="F21" s="48">
        <v>17065.09</v>
      </c>
      <c r="G21" s="48"/>
      <c r="H21" s="48">
        <v>75.540000000000006</v>
      </c>
    </row>
    <row r="22" spans="1:8" x14ac:dyDescent="0.25">
      <c r="A22" t="s">
        <v>74</v>
      </c>
      <c r="B22" t="s">
        <v>75</v>
      </c>
      <c r="C22" s="49"/>
      <c r="D22" s="49">
        <v>22592</v>
      </c>
      <c r="E22" s="49">
        <v>22592</v>
      </c>
      <c r="F22" s="49">
        <v>17065.09</v>
      </c>
      <c r="G22" s="49"/>
      <c r="H22" s="49">
        <v>75.540000000000006</v>
      </c>
    </row>
    <row r="23" spans="1:8" x14ac:dyDescent="0.25">
      <c r="A23" s="47" t="s">
        <v>76</v>
      </c>
      <c r="B23" s="47" t="s">
        <v>77</v>
      </c>
      <c r="C23" s="48">
        <v>126799.29</v>
      </c>
      <c r="D23" s="48">
        <v>148200</v>
      </c>
      <c r="E23" s="48">
        <v>148200</v>
      </c>
      <c r="F23" s="48">
        <v>131496.54999999999</v>
      </c>
      <c r="G23" s="48">
        <v>103.7</v>
      </c>
      <c r="H23" s="48">
        <v>88.73</v>
      </c>
    </row>
    <row r="24" spans="1:8" x14ac:dyDescent="0.25">
      <c r="A24" t="s">
        <v>78</v>
      </c>
      <c r="B24" t="s">
        <v>79</v>
      </c>
      <c r="C24" s="49">
        <v>126799.29</v>
      </c>
      <c r="D24" s="49">
        <v>148200</v>
      </c>
      <c r="E24" s="49">
        <v>148200</v>
      </c>
      <c r="F24" s="49">
        <v>131496.54999999999</v>
      </c>
      <c r="G24" s="49">
        <v>103.7</v>
      </c>
      <c r="H24" s="49">
        <v>88.73</v>
      </c>
    </row>
    <row r="25" spans="1:8" x14ac:dyDescent="0.25">
      <c r="A25" s="47" t="s">
        <v>80</v>
      </c>
      <c r="B25" s="47" t="s">
        <v>81</v>
      </c>
      <c r="C25" s="48">
        <v>126799.29</v>
      </c>
      <c r="D25" s="48">
        <v>148200</v>
      </c>
      <c r="E25" s="48">
        <v>148200</v>
      </c>
      <c r="F25" s="48">
        <v>131496.54999999999</v>
      </c>
      <c r="G25" s="48">
        <v>103.7</v>
      </c>
      <c r="H25" s="48">
        <v>88.73</v>
      </c>
    </row>
    <row r="26" spans="1:8" x14ac:dyDescent="0.25">
      <c r="A26" t="s">
        <v>82</v>
      </c>
      <c r="B26" t="s">
        <v>83</v>
      </c>
      <c r="C26" s="49">
        <v>6306.33</v>
      </c>
      <c r="D26" s="49">
        <v>13600</v>
      </c>
      <c r="E26" s="49">
        <v>13600</v>
      </c>
      <c r="F26" s="49">
        <v>9756.23</v>
      </c>
      <c r="G26" s="49">
        <v>154.71</v>
      </c>
      <c r="H26" s="49">
        <v>71.739999999999995</v>
      </c>
    </row>
    <row r="27" spans="1:8" x14ac:dyDescent="0.25">
      <c r="A27" s="47" t="s">
        <v>84</v>
      </c>
      <c r="B27" s="47" t="s">
        <v>85</v>
      </c>
      <c r="C27" s="48">
        <v>3588.35</v>
      </c>
      <c r="D27" s="48">
        <v>4900</v>
      </c>
      <c r="E27" s="48">
        <v>4900</v>
      </c>
      <c r="F27" s="48">
        <v>3918.51</v>
      </c>
      <c r="G27" s="48">
        <v>109.2</v>
      </c>
      <c r="H27" s="48">
        <v>79.97</v>
      </c>
    </row>
    <row r="28" spans="1:8" x14ac:dyDescent="0.25">
      <c r="A28" t="s">
        <v>86</v>
      </c>
      <c r="B28" t="s">
        <v>87</v>
      </c>
      <c r="C28" s="49">
        <v>1169</v>
      </c>
      <c r="D28" s="49">
        <v>1800</v>
      </c>
      <c r="E28" s="49">
        <v>1800</v>
      </c>
      <c r="F28" s="49">
        <v>1492</v>
      </c>
      <c r="G28" s="49">
        <v>127.63</v>
      </c>
      <c r="H28" s="49">
        <v>82.89</v>
      </c>
    </row>
    <row r="29" spans="1:8" x14ac:dyDescent="0.25">
      <c r="A29" s="47" t="s">
        <v>88</v>
      </c>
      <c r="B29" s="47" t="s">
        <v>89</v>
      </c>
      <c r="C29" s="48">
        <v>2419.35</v>
      </c>
      <c r="D29" s="48">
        <v>3100</v>
      </c>
      <c r="E29" s="48">
        <v>3100</v>
      </c>
      <c r="F29" s="48">
        <v>2426.5100000000002</v>
      </c>
      <c r="G29" s="48">
        <v>100.3</v>
      </c>
      <c r="H29" s="48">
        <v>78.27</v>
      </c>
    </row>
    <row r="30" spans="1:8" x14ac:dyDescent="0.25">
      <c r="A30" t="s">
        <v>90</v>
      </c>
      <c r="B30" t="s">
        <v>91</v>
      </c>
      <c r="C30" s="49">
        <v>2717.98</v>
      </c>
      <c r="D30" s="49">
        <v>8700</v>
      </c>
      <c r="E30" s="49">
        <v>8700</v>
      </c>
      <c r="F30" s="49">
        <v>5837.72</v>
      </c>
      <c r="G30" s="49">
        <v>214.78</v>
      </c>
      <c r="H30" s="49">
        <v>67.099999999999994</v>
      </c>
    </row>
    <row r="31" spans="1:8" x14ac:dyDescent="0.25">
      <c r="A31" s="47" t="s">
        <v>92</v>
      </c>
      <c r="B31" s="47" t="s">
        <v>93</v>
      </c>
      <c r="C31" s="48">
        <v>2350</v>
      </c>
      <c r="D31" s="48">
        <v>5800</v>
      </c>
      <c r="E31" s="48">
        <v>5800</v>
      </c>
      <c r="F31" s="48">
        <v>3871.23</v>
      </c>
      <c r="G31" s="48">
        <v>164.73</v>
      </c>
      <c r="H31" s="48">
        <v>66.75</v>
      </c>
    </row>
    <row r="32" spans="1:8" x14ac:dyDescent="0.25">
      <c r="A32" t="s">
        <v>94</v>
      </c>
      <c r="B32" t="s">
        <v>95</v>
      </c>
      <c r="C32" s="49">
        <v>367.98</v>
      </c>
      <c r="D32" s="49">
        <v>2900</v>
      </c>
      <c r="E32" s="49">
        <v>2900</v>
      </c>
      <c r="F32" s="49">
        <v>1966.49</v>
      </c>
      <c r="G32" s="49">
        <v>534.4</v>
      </c>
      <c r="H32" s="49">
        <v>67.81</v>
      </c>
    </row>
    <row r="33" spans="1:8" x14ac:dyDescent="0.25">
      <c r="A33" s="47" t="s">
        <v>96</v>
      </c>
      <c r="B33" s="47" t="s">
        <v>97</v>
      </c>
      <c r="C33" s="48">
        <v>224868.24</v>
      </c>
      <c r="D33" s="48">
        <v>259089</v>
      </c>
      <c r="E33" s="48">
        <v>259089</v>
      </c>
      <c r="F33" s="48">
        <v>263120.32</v>
      </c>
      <c r="G33" s="48">
        <v>117.01</v>
      </c>
      <c r="H33" s="48">
        <v>101.56</v>
      </c>
    </row>
    <row r="34" spans="1:8" x14ac:dyDescent="0.25">
      <c r="A34" t="s">
        <v>98</v>
      </c>
      <c r="B34" t="s">
        <v>99</v>
      </c>
      <c r="C34" s="49">
        <v>224868.24</v>
      </c>
      <c r="D34" s="49">
        <v>259089</v>
      </c>
      <c r="E34" s="49">
        <v>259089</v>
      </c>
      <c r="F34" s="49">
        <v>263120.32</v>
      </c>
      <c r="G34" s="49">
        <v>117.01</v>
      </c>
      <c r="H34" s="49">
        <v>101.56</v>
      </c>
    </row>
    <row r="35" spans="1:8" x14ac:dyDescent="0.25">
      <c r="A35" s="47" t="s">
        <v>100</v>
      </c>
      <c r="B35" s="47" t="s">
        <v>101</v>
      </c>
      <c r="C35" s="48">
        <v>217117.24</v>
      </c>
      <c r="D35" s="48">
        <v>255739</v>
      </c>
      <c r="E35" s="48">
        <v>255739</v>
      </c>
      <c r="F35" s="48">
        <v>245389.59</v>
      </c>
      <c r="G35" s="48">
        <v>113.02</v>
      </c>
      <c r="H35" s="48">
        <v>95.95</v>
      </c>
    </row>
    <row r="36" spans="1:8" x14ac:dyDescent="0.25">
      <c r="A36" t="s">
        <v>102</v>
      </c>
      <c r="B36" t="s">
        <v>103</v>
      </c>
      <c r="C36" s="49">
        <v>7751</v>
      </c>
      <c r="D36" s="49">
        <v>3350</v>
      </c>
      <c r="E36" s="49">
        <v>3350</v>
      </c>
      <c r="F36" s="49">
        <v>17730.73</v>
      </c>
      <c r="G36" s="49">
        <v>228.75</v>
      </c>
      <c r="H36" s="49">
        <v>529.28</v>
      </c>
    </row>
    <row r="37" spans="1:8" x14ac:dyDescent="0.25">
      <c r="A37" s="47" t="s">
        <v>104</v>
      </c>
      <c r="B37" s="47" t="s">
        <v>105</v>
      </c>
      <c r="C37" s="48"/>
      <c r="D37" s="48">
        <v>100</v>
      </c>
      <c r="E37" s="48">
        <v>100</v>
      </c>
      <c r="F37" s="48"/>
      <c r="G37" s="48"/>
      <c r="H37" s="48"/>
    </row>
    <row r="38" spans="1:8" x14ac:dyDescent="0.25">
      <c r="A38" t="s">
        <v>106</v>
      </c>
      <c r="B38" t="s">
        <v>107</v>
      </c>
      <c r="C38" s="49"/>
      <c r="D38" s="49">
        <v>100</v>
      </c>
      <c r="E38" s="49">
        <v>100</v>
      </c>
      <c r="F38" s="49"/>
      <c r="G38" s="49"/>
      <c r="H38" s="49"/>
    </row>
    <row r="39" spans="1:8" x14ac:dyDescent="0.25">
      <c r="A39" s="47" t="s">
        <v>108</v>
      </c>
      <c r="B39" s="47" t="s">
        <v>107</v>
      </c>
      <c r="C39" s="48"/>
      <c r="D39" s="48">
        <v>100</v>
      </c>
      <c r="E39" s="48">
        <v>100</v>
      </c>
      <c r="F39" s="48"/>
      <c r="G39" s="48"/>
      <c r="H39" s="48"/>
    </row>
    <row r="40" spans="1:8" x14ac:dyDescent="0.25">
      <c r="A40" s="50"/>
      <c r="B40" s="50"/>
      <c r="C40" s="50"/>
      <c r="D40" s="50"/>
      <c r="E40" s="50"/>
      <c r="F40" s="50"/>
      <c r="G40" s="50"/>
      <c r="H40" s="50"/>
    </row>
    <row r="43" spans="1:8" ht="45" x14ac:dyDescent="0.25">
      <c r="A43" s="45" t="s">
        <v>44</v>
      </c>
      <c r="B43" s="45" t="s">
        <v>109</v>
      </c>
      <c r="C43" s="45" t="s">
        <v>36</v>
      </c>
      <c r="D43" s="45" t="s">
        <v>230</v>
      </c>
      <c r="E43" s="45" t="s">
        <v>46</v>
      </c>
      <c r="F43" s="45" t="s">
        <v>47</v>
      </c>
      <c r="G43" s="51" t="s">
        <v>306</v>
      </c>
      <c r="H43" s="51" t="s">
        <v>307</v>
      </c>
    </row>
    <row r="44" spans="1:8" x14ac:dyDescent="0.25">
      <c r="A44" s="46"/>
      <c r="B44" s="46"/>
      <c r="C44" s="46" t="s">
        <v>48</v>
      </c>
      <c r="D44" s="46" t="s">
        <v>49</v>
      </c>
      <c r="E44" s="46" t="s">
        <v>50</v>
      </c>
      <c r="F44" s="46" t="s">
        <v>51</v>
      </c>
      <c r="G44" s="46" t="s">
        <v>52</v>
      </c>
      <c r="H44" s="46" t="s">
        <v>53</v>
      </c>
    </row>
    <row r="45" spans="1:8" x14ac:dyDescent="0.25">
      <c r="A45" s="47" t="s">
        <v>35</v>
      </c>
      <c r="B45" s="47"/>
      <c r="C45" s="48">
        <v>2347110.58</v>
      </c>
      <c r="D45" s="48">
        <v>2780493</v>
      </c>
      <c r="E45" s="48">
        <v>2780493</v>
      </c>
      <c r="F45" s="48">
        <v>2691046.32</v>
      </c>
      <c r="G45" s="48">
        <v>114.65</v>
      </c>
      <c r="H45" s="48">
        <v>96.78</v>
      </c>
    </row>
    <row r="46" spans="1:8" x14ac:dyDescent="0.25">
      <c r="A46" t="s">
        <v>54</v>
      </c>
      <c r="B46" t="s">
        <v>55</v>
      </c>
      <c r="C46" s="49">
        <v>2347110.58</v>
      </c>
      <c r="D46" s="49">
        <v>2780493</v>
      </c>
      <c r="E46" s="49">
        <v>2780493</v>
      </c>
      <c r="F46" s="49">
        <v>2691046.32</v>
      </c>
      <c r="G46" s="49">
        <v>114.65</v>
      </c>
      <c r="H46" s="49">
        <v>96.78</v>
      </c>
    </row>
    <row r="47" spans="1:8" x14ac:dyDescent="0.25">
      <c r="A47" s="47" t="s">
        <v>56</v>
      </c>
      <c r="B47" s="47" t="s">
        <v>57</v>
      </c>
      <c r="C47" s="48">
        <v>2347110.58</v>
      </c>
      <c r="D47" s="48">
        <v>2780493</v>
      </c>
      <c r="E47" s="48">
        <v>2780493</v>
      </c>
      <c r="F47" s="48">
        <v>2691046.32</v>
      </c>
      <c r="G47" s="48">
        <v>114.65</v>
      </c>
      <c r="H47" s="48">
        <v>96.78</v>
      </c>
    </row>
    <row r="48" spans="1:8" x14ac:dyDescent="0.25">
      <c r="A48" t="s">
        <v>58</v>
      </c>
      <c r="B48" t="s">
        <v>59</v>
      </c>
      <c r="C48" s="49">
        <v>2347110.58</v>
      </c>
      <c r="D48" s="49">
        <v>2780493</v>
      </c>
      <c r="E48" s="49">
        <v>2780493</v>
      </c>
      <c r="F48" s="49">
        <v>2691046.32</v>
      </c>
      <c r="G48" s="49">
        <v>114.65</v>
      </c>
      <c r="H48" s="49">
        <v>96.78</v>
      </c>
    </row>
    <row r="49" spans="1:8" x14ac:dyDescent="0.25">
      <c r="A49" s="47" t="s">
        <v>60</v>
      </c>
      <c r="B49" s="47" t="s">
        <v>61</v>
      </c>
      <c r="C49" s="48">
        <v>2347110.58</v>
      </c>
      <c r="D49" s="48">
        <v>2780493</v>
      </c>
      <c r="E49" s="48">
        <v>2780493</v>
      </c>
      <c r="F49" s="48">
        <v>2691046.32</v>
      </c>
      <c r="G49" s="48">
        <v>114.65</v>
      </c>
      <c r="H49" s="48">
        <v>96.78</v>
      </c>
    </row>
    <row r="50" spans="1:8" x14ac:dyDescent="0.25">
      <c r="A50" t="s">
        <v>110</v>
      </c>
      <c r="B50" t="s">
        <v>111</v>
      </c>
      <c r="C50" s="49">
        <v>2322187.19</v>
      </c>
      <c r="D50" s="49">
        <v>2728715</v>
      </c>
      <c r="E50" s="49">
        <v>2728715</v>
      </c>
      <c r="F50" s="49">
        <v>2663789.7000000002</v>
      </c>
      <c r="G50" s="49">
        <v>114.71</v>
      </c>
      <c r="H50" s="49">
        <v>97.62</v>
      </c>
    </row>
    <row r="51" spans="1:8" x14ac:dyDescent="0.25">
      <c r="A51" s="47" t="s">
        <v>112</v>
      </c>
      <c r="B51" s="47" t="s">
        <v>113</v>
      </c>
      <c r="C51" s="48">
        <v>1953823.63</v>
      </c>
      <c r="D51" s="48">
        <v>2312072</v>
      </c>
      <c r="E51" s="48">
        <v>2312072</v>
      </c>
      <c r="F51" s="48">
        <v>2298670.4900000002</v>
      </c>
      <c r="G51" s="48">
        <v>117.65</v>
      </c>
      <c r="H51" s="48">
        <v>99.42</v>
      </c>
    </row>
    <row r="52" spans="1:8" x14ac:dyDescent="0.25">
      <c r="A52" t="s">
        <v>114</v>
      </c>
      <c r="B52" t="s">
        <v>115</v>
      </c>
      <c r="C52" s="49">
        <v>1622671.16</v>
      </c>
      <c r="D52" s="49">
        <v>1917132</v>
      </c>
      <c r="E52" s="49">
        <v>1917132</v>
      </c>
      <c r="F52" s="49">
        <v>1910965.48</v>
      </c>
      <c r="G52" s="49">
        <v>117.77</v>
      </c>
      <c r="H52" s="49">
        <v>99.68</v>
      </c>
    </row>
    <row r="53" spans="1:8" x14ac:dyDescent="0.25">
      <c r="A53" s="47" t="s">
        <v>116</v>
      </c>
      <c r="B53" s="47" t="s">
        <v>117</v>
      </c>
      <c r="C53" s="48">
        <v>1534614.2</v>
      </c>
      <c r="D53" s="48">
        <v>1793132</v>
      </c>
      <c r="E53" s="48">
        <v>1793132</v>
      </c>
      <c r="F53" s="48">
        <v>1784604.34</v>
      </c>
      <c r="G53" s="48">
        <v>116.29</v>
      </c>
      <c r="H53" s="48">
        <v>99.52</v>
      </c>
    </row>
    <row r="54" spans="1:8" x14ac:dyDescent="0.25">
      <c r="A54" t="s">
        <v>118</v>
      </c>
      <c r="B54" t="s">
        <v>119</v>
      </c>
      <c r="C54" s="49">
        <v>39400.94</v>
      </c>
      <c r="D54" s="49">
        <v>68000</v>
      </c>
      <c r="E54" s="49">
        <v>68000</v>
      </c>
      <c r="F54" s="49">
        <v>67486.86</v>
      </c>
      <c r="G54" s="49">
        <v>171.28</v>
      </c>
      <c r="H54" s="49">
        <v>99.25</v>
      </c>
    </row>
    <row r="55" spans="1:8" x14ac:dyDescent="0.25">
      <c r="A55" s="47" t="s">
        <v>120</v>
      </c>
      <c r="B55" s="47" t="s">
        <v>121</v>
      </c>
      <c r="C55" s="48">
        <v>48656.02</v>
      </c>
      <c r="D55" s="48">
        <v>56000</v>
      </c>
      <c r="E55" s="48">
        <v>56000</v>
      </c>
      <c r="F55" s="48">
        <v>58874.28</v>
      </c>
      <c r="G55" s="48">
        <v>121</v>
      </c>
      <c r="H55" s="48">
        <v>105.13</v>
      </c>
    </row>
    <row r="56" spans="1:8" x14ac:dyDescent="0.25">
      <c r="A56" t="s">
        <v>122</v>
      </c>
      <c r="B56" t="s">
        <v>123</v>
      </c>
      <c r="C56" s="49">
        <v>70009.48</v>
      </c>
      <c r="D56" s="49">
        <v>78934</v>
      </c>
      <c r="E56" s="49">
        <v>78934</v>
      </c>
      <c r="F56" s="49">
        <v>81839.22</v>
      </c>
      <c r="G56" s="49">
        <v>116.9</v>
      </c>
      <c r="H56" s="49">
        <v>103.68</v>
      </c>
    </row>
    <row r="57" spans="1:8" x14ac:dyDescent="0.25">
      <c r="A57" s="47" t="s">
        <v>124</v>
      </c>
      <c r="B57" s="47" t="s">
        <v>123</v>
      </c>
      <c r="C57" s="48">
        <v>70009.48</v>
      </c>
      <c r="D57" s="48">
        <v>78934</v>
      </c>
      <c r="E57" s="48">
        <v>78934</v>
      </c>
      <c r="F57" s="48">
        <v>81839.22</v>
      </c>
      <c r="G57" s="48">
        <v>116.9</v>
      </c>
      <c r="H57" s="48">
        <v>103.68</v>
      </c>
    </row>
    <row r="58" spans="1:8" x14ac:dyDescent="0.25">
      <c r="A58" t="s">
        <v>125</v>
      </c>
      <c r="B58" t="s">
        <v>126</v>
      </c>
      <c r="C58" s="49">
        <v>261142.99</v>
      </c>
      <c r="D58" s="49">
        <v>316006</v>
      </c>
      <c r="E58" s="49">
        <v>316006</v>
      </c>
      <c r="F58" s="49">
        <v>305865.78999999998</v>
      </c>
      <c r="G58" s="49">
        <v>117.13</v>
      </c>
      <c r="H58" s="49">
        <v>96.79</v>
      </c>
    </row>
    <row r="59" spans="1:8" x14ac:dyDescent="0.25">
      <c r="A59" s="47" t="s">
        <v>127</v>
      </c>
      <c r="B59" s="47" t="s">
        <v>128</v>
      </c>
      <c r="C59" s="48">
        <v>261142.99</v>
      </c>
      <c r="D59" s="48">
        <v>316006</v>
      </c>
      <c r="E59" s="48">
        <v>316006</v>
      </c>
      <c r="F59" s="48">
        <v>305865.78999999998</v>
      </c>
      <c r="G59" s="48">
        <v>117.13</v>
      </c>
      <c r="H59" s="48">
        <v>96.79</v>
      </c>
    </row>
    <row r="60" spans="1:8" x14ac:dyDescent="0.25">
      <c r="A60" t="s">
        <v>129</v>
      </c>
      <c r="B60" t="s">
        <v>130</v>
      </c>
      <c r="C60" s="49">
        <v>306253.67</v>
      </c>
      <c r="D60" s="49">
        <v>359042</v>
      </c>
      <c r="E60" s="49">
        <v>359042</v>
      </c>
      <c r="F60" s="49">
        <v>308648.07</v>
      </c>
      <c r="G60" s="49">
        <v>100.78</v>
      </c>
      <c r="H60" s="49">
        <v>85.96</v>
      </c>
    </row>
    <row r="61" spans="1:8" x14ac:dyDescent="0.25">
      <c r="A61" s="47" t="s">
        <v>131</v>
      </c>
      <c r="B61" s="47" t="s">
        <v>132</v>
      </c>
      <c r="C61" s="48">
        <v>39583.07</v>
      </c>
      <c r="D61" s="48">
        <v>51229</v>
      </c>
      <c r="E61" s="48">
        <v>51229</v>
      </c>
      <c r="F61" s="48">
        <v>48804.07</v>
      </c>
      <c r="G61" s="48">
        <v>123.3</v>
      </c>
      <c r="H61" s="48">
        <v>95.27</v>
      </c>
    </row>
    <row r="62" spans="1:8" x14ac:dyDescent="0.25">
      <c r="A62" t="s">
        <v>133</v>
      </c>
      <c r="B62" t="s">
        <v>134</v>
      </c>
      <c r="C62" s="49">
        <v>7673.28</v>
      </c>
      <c r="D62" s="49">
        <v>8003</v>
      </c>
      <c r="E62" s="49">
        <v>8003</v>
      </c>
      <c r="F62" s="49">
        <v>5077.97</v>
      </c>
      <c r="G62" s="49">
        <v>66.180000000000007</v>
      </c>
      <c r="H62" s="49">
        <v>63.45</v>
      </c>
    </row>
    <row r="63" spans="1:8" x14ac:dyDescent="0.25">
      <c r="A63" s="47" t="s">
        <v>135</v>
      </c>
      <c r="B63" s="47" t="s">
        <v>136</v>
      </c>
      <c r="C63" s="48">
        <v>30300.79</v>
      </c>
      <c r="D63" s="48">
        <v>40422</v>
      </c>
      <c r="E63" s="48">
        <v>40422</v>
      </c>
      <c r="F63" s="48">
        <v>40750.31</v>
      </c>
      <c r="G63" s="48">
        <v>134.49</v>
      </c>
      <c r="H63" s="48">
        <v>100.81</v>
      </c>
    </row>
    <row r="64" spans="1:8" x14ac:dyDescent="0.25">
      <c r="A64" t="s">
        <v>137</v>
      </c>
      <c r="B64" t="s">
        <v>138</v>
      </c>
      <c r="C64" s="49">
        <v>455</v>
      </c>
      <c r="D64" s="49">
        <v>1440</v>
      </c>
      <c r="E64" s="49">
        <v>1440</v>
      </c>
      <c r="F64" s="49">
        <v>1308.29</v>
      </c>
      <c r="G64" s="49">
        <v>287.54000000000002</v>
      </c>
      <c r="H64" s="49">
        <v>90.85</v>
      </c>
    </row>
    <row r="65" spans="1:8" x14ac:dyDescent="0.25">
      <c r="A65" s="47" t="s">
        <v>139</v>
      </c>
      <c r="B65" s="47" t="s">
        <v>140</v>
      </c>
      <c r="C65" s="48">
        <v>1154</v>
      </c>
      <c r="D65" s="48">
        <v>1364</v>
      </c>
      <c r="E65" s="48">
        <v>1364</v>
      </c>
      <c r="F65" s="48">
        <v>1667.5</v>
      </c>
      <c r="G65" s="48">
        <v>144.5</v>
      </c>
      <c r="H65" s="48">
        <v>122.25</v>
      </c>
    </row>
    <row r="66" spans="1:8" x14ac:dyDescent="0.25">
      <c r="A66" t="s">
        <v>141</v>
      </c>
      <c r="B66" t="s">
        <v>142</v>
      </c>
      <c r="C66" s="49">
        <v>207107.45</v>
      </c>
      <c r="D66" s="49">
        <v>211561</v>
      </c>
      <c r="E66" s="49">
        <v>211561</v>
      </c>
      <c r="F66" s="49">
        <v>183625.5</v>
      </c>
      <c r="G66" s="49">
        <v>88.66</v>
      </c>
      <c r="H66" s="49">
        <v>86.8</v>
      </c>
    </row>
    <row r="67" spans="1:8" x14ac:dyDescent="0.25">
      <c r="A67" s="47" t="s">
        <v>143</v>
      </c>
      <c r="B67" s="47" t="s">
        <v>144</v>
      </c>
      <c r="C67" s="48">
        <v>16639.14</v>
      </c>
      <c r="D67" s="48">
        <v>26031</v>
      </c>
      <c r="E67" s="48">
        <v>26031</v>
      </c>
      <c r="F67" s="48">
        <v>17652.59</v>
      </c>
      <c r="G67" s="48">
        <v>106.09</v>
      </c>
      <c r="H67" s="48">
        <v>67.81</v>
      </c>
    </row>
    <row r="68" spans="1:8" x14ac:dyDescent="0.25">
      <c r="A68" t="s">
        <v>145</v>
      </c>
      <c r="B68" t="s">
        <v>146</v>
      </c>
      <c r="C68" s="49">
        <v>150414.60999999999</v>
      </c>
      <c r="D68" s="49">
        <v>138010</v>
      </c>
      <c r="E68" s="49">
        <v>138010</v>
      </c>
      <c r="F68" s="49">
        <v>127044.19</v>
      </c>
      <c r="G68" s="49">
        <v>84.46</v>
      </c>
      <c r="H68" s="49">
        <v>92.05</v>
      </c>
    </row>
    <row r="69" spans="1:8" x14ac:dyDescent="0.25">
      <c r="A69" s="47" t="s">
        <v>147</v>
      </c>
      <c r="B69" s="47" t="s">
        <v>148</v>
      </c>
      <c r="C69" s="48">
        <v>37982.89</v>
      </c>
      <c r="D69" s="48">
        <v>36560</v>
      </c>
      <c r="E69" s="48">
        <v>36560</v>
      </c>
      <c r="F69" s="48">
        <v>34324.92</v>
      </c>
      <c r="G69" s="48">
        <v>90.37</v>
      </c>
      <c r="H69" s="48">
        <v>93.89</v>
      </c>
    </row>
    <row r="70" spans="1:8" x14ac:dyDescent="0.25">
      <c r="A70" t="s">
        <v>149</v>
      </c>
      <c r="B70" t="s">
        <v>150</v>
      </c>
      <c r="C70" s="49">
        <v>1389.31</v>
      </c>
      <c r="D70" s="49">
        <v>4500</v>
      </c>
      <c r="E70" s="49">
        <v>4500</v>
      </c>
      <c r="F70" s="49">
        <v>3632.73</v>
      </c>
      <c r="G70" s="49">
        <v>261.48</v>
      </c>
      <c r="H70" s="49">
        <v>80.73</v>
      </c>
    </row>
    <row r="71" spans="1:8" x14ac:dyDescent="0.25">
      <c r="A71" s="47" t="s">
        <v>151</v>
      </c>
      <c r="B71" s="47" t="s">
        <v>152</v>
      </c>
      <c r="C71" s="48">
        <v>486.35</v>
      </c>
      <c r="D71" s="48">
        <v>5360</v>
      </c>
      <c r="E71" s="48">
        <v>5360</v>
      </c>
      <c r="F71" s="48">
        <v>702.74</v>
      </c>
      <c r="G71" s="48">
        <v>144.49</v>
      </c>
      <c r="H71" s="48">
        <v>13.11</v>
      </c>
    </row>
    <row r="72" spans="1:8" x14ac:dyDescent="0.25">
      <c r="A72" t="s">
        <v>153</v>
      </c>
      <c r="B72" t="s">
        <v>154</v>
      </c>
      <c r="C72" s="49">
        <v>195.15</v>
      </c>
      <c r="D72" s="49">
        <v>1100</v>
      </c>
      <c r="E72" s="49">
        <v>1100</v>
      </c>
      <c r="F72" s="49">
        <v>268.33</v>
      </c>
      <c r="G72" s="49">
        <v>137.5</v>
      </c>
      <c r="H72" s="49">
        <v>24.39</v>
      </c>
    </row>
    <row r="73" spans="1:8" x14ac:dyDescent="0.25">
      <c r="A73" s="47" t="s">
        <v>155</v>
      </c>
      <c r="B73" s="47" t="s">
        <v>156</v>
      </c>
      <c r="C73" s="48">
        <v>52404.99</v>
      </c>
      <c r="D73" s="48">
        <v>81226</v>
      </c>
      <c r="E73" s="48">
        <v>81226</v>
      </c>
      <c r="F73" s="48">
        <v>64226.93</v>
      </c>
      <c r="G73" s="48">
        <v>122.56</v>
      </c>
      <c r="H73" s="48">
        <v>79.069999999999993</v>
      </c>
    </row>
    <row r="74" spans="1:8" x14ac:dyDescent="0.25">
      <c r="A74" t="s">
        <v>157</v>
      </c>
      <c r="B74" t="s">
        <v>158</v>
      </c>
      <c r="C74" s="49">
        <v>19244.580000000002</v>
      </c>
      <c r="D74" s="49">
        <v>20730</v>
      </c>
      <c r="E74" s="49">
        <v>20730</v>
      </c>
      <c r="F74" s="49">
        <v>18918.11</v>
      </c>
      <c r="G74" s="49">
        <v>98.3</v>
      </c>
      <c r="H74" s="49">
        <v>91.26</v>
      </c>
    </row>
    <row r="75" spans="1:8" x14ac:dyDescent="0.25">
      <c r="A75" s="47" t="s">
        <v>159</v>
      </c>
      <c r="B75" s="47" t="s">
        <v>160</v>
      </c>
      <c r="C75" s="48">
        <v>4173.37</v>
      </c>
      <c r="D75" s="48">
        <v>17905</v>
      </c>
      <c r="E75" s="48">
        <v>17905</v>
      </c>
      <c r="F75" s="48">
        <v>13538.15</v>
      </c>
      <c r="G75" s="48">
        <v>324.39</v>
      </c>
      <c r="H75" s="48">
        <v>75.61</v>
      </c>
    </row>
    <row r="76" spans="1:8" x14ac:dyDescent="0.25">
      <c r="A76" t="s">
        <v>161</v>
      </c>
      <c r="B76" t="s">
        <v>162</v>
      </c>
      <c r="C76" s="49">
        <v>127.44</v>
      </c>
      <c r="D76" s="49">
        <v>128</v>
      </c>
      <c r="E76" s="49">
        <v>128</v>
      </c>
      <c r="F76" s="49">
        <v>127.44</v>
      </c>
      <c r="G76" s="49">
        <v>100</v>
      </c>
      <c r="H76" s="49">
        <v>99.56</v>
      </c>
    </row>
    <row r="77" spans="1:8" x14ac:dyDescent="0.25">
      <c r="A77" s="47" t="s">
        <v>163</v>
      </c>
      <c r="B77" s="47" t="s">
        <v>164</v>
      </c>
      <c r="C77" s="48">
        <v>8915.41</v>
      </c>
      <c r="D77" s="48">
        <v>9300</v>
      </c>
      <c r="E77" s="48">
        <v>9300</v>
      </c>
      <c r="F77" s="48">
        <v>10661.25</v>
      </c>
      <c r="G77" s="48">
        <v>119.58</v>
      </c>
      <c r="H77" s="48">
        <v>114.64</v>
      </c>
    </row>
    <row r="78" spans="1:8" x14ac:dyDescent="0.25">
      <c r="A78" t="s">
        <v>165</v>
      </c>
      <c r="B78" t="s">
        <v>166</v>
      </c>
      <c r="C78" s="49">
        <v>1702.69</v>
      </c>
      <c r="D78" s="49">
        <v>2320</v>
      </c>
      <c r="E78" s="49">
        <v>2320</v>
      </c>
      <c r="F78" s="49">
        <v>2198.7800000000002</v>
      </c>
      <c r="G78" s="49">
        <v>129.13999999999999</v>
      </c>
      <c r="H78" s="49">
        <v>94.78</v>
      </c>
    </row>
    <row r="79" spans="1:8" x14ac:dyDescent="0.25">
      <c r="A79" s="47" t="s">
        <v>167</v>
      </c>
      <c r="B79" s="47" t="s">
        <v>168</v>
      </c>
      <c r="C79" s="48">
        <v>3506.8</v>
      </c>
      <c r="D79" s="48">
        <v>3835</v>
      </c>
      <c r="E79" s="48">
        <v>3835</v>
      </c>
      <c r="F79" s="48">
        <v>3321.95</v>
      </c>
      <c r="G79" s="48">
        <v>94.73</v>
      </c>
      <c r="H79" s="48">
        <v>86.62</v>
      </c>
    </row>
    <row r="80" spans="1:8" x14ac:dyDescent="0.25">
      <c r="A80" t="s">
        <v>169</v>
      </c>
      <c r="B80" t="s">
        <v>170</v>
      </c>
      <c r="C80" s="49">
        <v>868.75</v>
      </c>
      <c r="D80" s="49">
        <v>2488</v>
      </c>
      <c r="E80" s="49">
        <v>2488</v>
      </c>
      <c r="F80" s="49">
        <v>1191.23</v>
      </c>
      <c r="G80" s="49">
        <v>137.12</v>
      </c>
      <c r="H80" s="49">
        <v>47.88</v>
      </c>
    </row>
    <row r="81" spans="1:8" x14ac:dyDescent="0.25">
      <c r="A81" s="47" t="s">
        <v>171</v>
      </c>
      <c r="B81" s="47" t="s">
        <v>172</v>
      </c>
      <c r="C81" s="48">
        <v>1935.05</v>
      </c>
      <c r="D81" s="48">
        <v>1960</v>
      </c>
      <c r="E81" s="48">
        <v>1960</v>
      </c>
      <c r="F81" s="48">
        <v>1827.02</v>
      </c>
      <c r="G81" s="48">
        <v>94.42</v>
      </c>
      <c r="H81" s="48">
        <v>93.22</v>
      </c>
    </row>
    <row r="82" spans="1:8" x14ac:dyDescent="0.25">
      <c r="A82" t="s">
        <v>173</v>
      </c>
      <c r="B82" t="s">
        <v>174</v>
      </c>
      <c r="C82" s="49">
        <v>11930.9</v>
      </c>
      <c r="D82" s="49">
        <v>22560</v>
      </c>
      <c r="E82" s="49">
        <v>22560</v>
      </c>
      <c r="F82" s="49">
        <v>12443</v>
      </c>
      <c r="G82" s="49">
        <v>104.29</v>
      </c>
      <c r="H82" s="49">
        <v>55.16</v>
      </c>
    </row>
    <row r="83" spans="1:8" x14ac:dyDescent="0.25">
      <c r="A83" s="47" t="s">
        <v>175</v>
      </c>
      <c r="B83" s="47" t="s">
        <v>176</v>
      </c>
      <c r="C83" s="48"/>
      <c r="D83" s="48"/>
      <c r="E83" s="48"/>
      <c r="F83" s="48"/>
      <c r="G83" s="48"/>
      <c r="H83" s="48"/>
    </row>
    <row r="84" spans="1:8" x14ac:dyDescent="0.25">
      <c r="A84" t="s">
        <v>177</v>
      </c>
      <c r="B84" t="s">
        <v>176</v>
      </c>
      <c r="C84" s="49"/>
      <c r="D84" s="49"/>
      <c r="E84" s="49"/>
      <c r="F84" s="49"/>
      <c r="G84" s="49"/>
      <c r="H84" s="49"/>
    </row>
    <row r="85" spans="1:8" x14ac:dyDescent="0.25">
      <c r="A85" s="47" t="s">
        <v>178</v>
      </c>
      <c r="B85" s="47" t="s">
        <v>179</v>
      </c>
      <c r="C85" s="48">
        <v>7158.16</v>
      </c>
      <c r="D85" s="48">
        <v>15026</v>
      </c>
      <c r="E85" s="48">
        <v>15026</v>
      </c>
      <c r="F85" s="48">
        <v>11991.57</v>
      </c>
      <c r="G85" s="48">
        <v>167.52</v>
      </c>
      <c r="H85" s="48">
        <v>79.81</v>
      </c>
    </row>
    <row r="86" spans="1:8" x14ac:dyDescent="0.25">
      <c r="A86" t="s">
        <v>180</v>
      </c>
      <c r="B86" t="s">
        <v>181</v>
      </c>
      <c r="C86" s="49">
        <v>42.42</v>
      </c>
      <c r="D86" s="49">
        <v>180</v>
      </c>
      <c r="E86" s="49">
        <v>180</v>
      </c>
      <c r="F86" s="49">
        <v>80</v>
      </c>
      <c r="G86" s="49">
        <v>188.59</v>
      </c>
      <c r="H86" s="49">
        <v>44.44</v>
      </c>
    </row>
    <row r="87" spans="1:8" x14ac:dyDescent="0.25">
      <c r="A87" s="47" t="s">
        <v>182</v>
      </c>
      <c r="B87" s="47" t="s">
        <v>183</v>
      </c>
      <c r="C87" s="48">
        <v>970.44</v>
      </c>
      <c r="D87" s="48">
        <v>1279</v>
      </c>
      <c r="E87" s="48">
        <v>1279</v>
      </c>
      <c r="F87" s="48">
        <v>641.63</v>
      </c>
      <c r="G87" s="48">
        <v>66.12</v>
      </c>
      <c r="H87" s="48">
        <v>50.17</v>
      </c>
    </row>
    <row r="88" spans="1:8" x14ac:dyDescent="0.25">
      <c r="A88" t="s">
        <v>184</v>
      </c>
      <c r="B88" t="s">
        <v>185</v>
      </c>
      <c r="C88" s="49">
        <v>259.08999999999997</v>
      </c>
      <c r="D88" s="49">
        <v>220</v>
      </c>
      <c r="E88" s="49">
        <v>220</v>
      </c>
      <c r="F88" s="49">
        <v>220</v>
      </c>
      <c r="G88" s="49">
        <v>84.91</v>
      </c>
      <c r="H88" s="49">
        <v>100</v>
      </c>
    </row>
    <row r="89" spans="1:8" x14ac:dyDescent="0.25">
      <c r="A89" s="47" t="s">
        <v>186</v>
      </c>
      <c r="B89" s="47" t="s">
        <v>187</v>
      </c>
      <c r="C89" s="48">
        <v>52</v>
      </c>
      <c r="D89" s="48">
        <v>207</v>
      </c>
      <c r="E89" s="48">
        <v>207</v>
      </c>
      <c r="F89" s="48">
        <v>206.89</v>
      </c>
      <c r="G89" s="48">
        <v>397.87</v>
      </c>
      <c r="H89" s="48">
        <v>99.95</v>
      </c>
    </row>
    <row r="90" spans="1:8" x14ac:dyDescent="0.25">
      <c r="A90" t="s">
        <v>188</v>
      </c>
      <c r="B90" t="s">
        <v>179</v>
      </c>
      <c r="C90" s="49">
        <v>5834.21</v>
      </c>
      <c r="D90" s="49">
        <v>13140</v>
      </c>
      <c r="E90" s="49">
        <v>13140</v>
      </c>
      <c r="F90" s="49">
        <v>10843.05</v>
      </c>
      <c r="G90" s="49">
        <v>185.85</v>
      </c>
      <c r="H90" s="49">
        <v>82.52</v>
      </c>
    </row>
    <row r="91" spans="1:8" x14ac:dyDescent="0.25">
      <c r="A91" s="47" t="s">
        <v>189</v>
      </c>
      <c r="B91" s="47" t="s">
        <v>190</v>
      </c>
      <c r="C91" s="48">
        <v>186.67</v>
      </c>
      <c r="D91" s="48">
        <v>340</v>
      </c>
      <c r="E91" s="48">
        <v>340</v>
      </c>
      <c r="F91" s="48">
        <v>293.76</v>
      </c>
      <c r="G91" s="48">
        <v>157.37</v>
      </c>
      <c r="H91" s="48">
        <v>86.4</v>
      </c>
    </row>
    <row r="92" spans="1:8" x14ac:dyDescent="0.25">
      <c r="A92" t="s">
        <v>191</v>
      </c>
      <c r="B92" t="s">
        <v>192</v>
      </c>
      <c r="C92" s="49">
        <v>186.67</v>
      </c>
      <c r="D92" s="49">
        <v>340</v>
      </c>
      <c r="E92" s="49">
        <v>340</v>
      </c>
      <c r="F92" s="49">
        <v>293.76</v>
      </c>
      <c r="G92" s="49">
        <v>157.37</v>
      </c>
      <c r="H92" s="49">
        <v>86.4</v>
      </c>
    </row>
    <row r="93" spans="1:8" x14ac:dyDescent="0.25">
      <c r="A93" s="47" t="s">
        <v>193</v>
      </c>
      <c r="B93" s="47" t="s">
        <v>194</v>
      </c>
      <c r="C93" s="48">
        <v>186.67</v>
      </c>
      <c r="D93" s="48">
        <v>240</v>
      </c>
      <c r="E93" s="48">
        <v>240</v>
      </c>
      <c r="F93" s="48">
        <v>293.76</v>
      </c>
      <c r="G93" s="48">
        <v>157.37</v>
      </c>
      <c r="H93" s="48">
        <v>122.4</v>
      </c>
    </row>
    <row r="94" spans="1:8" x14ac:dyDescent="0.25">
      <c r="A94" t="s">
        <v>195</v>
      </c>
      <c r="B94" t="s">
        <v>196</v>
      </c>
      <c r="C94" s="49"/>
      <c r="D94" s="49">
        <v>100</v>
      </c>
      <c r="E94" s="49">
        <v>100</v>
      </c>
      <c r="F94" s="49"/>
      <c r="G94" s="49"/>
      <c r="H94" s="49"/>
    </row>
    <row r="95" spans="1:8" x14ac:dyDescent="0.25">
      <c r="A95" s="47" t="s">
        <v>197</v>
      </c>
      <c r="B95" s="47" t="s">
        <v>198</v>
      </c>
      <c r="C95" s="48">
        <v>60744.22</v>
      </c>
      <c r="D95" s="48">
        <v>56111</v>
      </c>
      <c r="E95" s="48">
        <v>56111</v>
      </c>
      <c r="F95" s="48">
        <v>53702.65</v>
      </c>
      <c r="G95" s="48">
        <v>88.41</v>
      </c>
      <c r="H95" s="48">
        <v>95.71</v>
      </c>
    </row>
    <row r="96" spans="1:8" x14ac:dyDescent="0.25">
      <c r="A96" t="s">
        <v>199</v>
      </c>
      <c r="B96" t="s">
        <v>200</v>
      </c>
      <c r="C96" s="49">
        <v>60744.22</v>
      </c>
      <c r="D96" s="49">
        <v>56111</v>
      </c>
      <c r="E96" s="49">
        <v>56111</v>
      </c>
      <c r="F96" s="49">
        <v>53702.65</v>
      </c>
      <c r="G96" s="49">
        <v>88.41</v>
      </c>
      <c r="H96" s="49">
        <v>95.71</v>
      </c>
    </row>
    <row r="97" spans="1:8" x14ac:dyDescent="0.25">
      <c r="A97" s="47" t="s">
        <v>201</v>
      </c>
      <c r="B97" s="47" t="s">
        <v>202</v>
      </c>
      <c r="C97" s="48">
        <v>60744.22</v>
      </c>
      <c r="D97" s="48">
        <v>56111</v>
      </c>
      <c r="E97" s="48">
        <v>56111</v>
      </c>
      <c r="F97" s="48">
        <v>53702.65</v>
      </c>
      <c r="G97" s="48">
        <v>88.41</v>
      </c>
      <c r="H97" s="48">
        <v>95.71</v>
      </c>
    </row>
    <row r="98" spans="1:8" x14ac:dyDescent="0.25">
      <c r="A98" t="s">
        <v>203</v>
      </c>
      <c r="B98" t="s">
        <v>204</v>
      </c>
      <c r="C98" s="49">
        <v>1179</v>
      </c>
      <c r="D98" s="49">
        <v>1150</v>
      </c>
      <c r="E98" s="49">
        <v>1150</v>
      </c>
      <c r="F98" s="49">
        <v>2474.73</v>
      </c>
      <c r="G98" s="49">
        <v>209.9</v>
      </c>
      <c r="H98" s="49">
        <v>215.19</v>
      </c>
    </row>
    <row r="99" spans="1:8" x14ac:dyDescent="0.25">
      <c r="A99" s="47" t="s">
        <v>205</v>
      </c>
      <c r="B99" s="47" t="s">
        <v>93</v>
      </c>
      <c r="C99" s="48">
        <v>1179</v>
      </c>
      <c r="D99" s="48">
        <v>1150</v>
      </c>
      <c r="E99" s="48">
        <v>1150</v>
      </c>
      <c r="F99" s="48">
        <v>1147.5</v>
      </c>
      <c r="G99" s="48">
        <v>97.33</v>
      </c>
      <c r="H99" s="48">
        <v>99.78</v>
      </c>
    </row>
    <row r="100" spans="1:8" x14ac:dyDescent="0.25">
      <c r="A100" t="s">
        <v>206</v>
      </c>
      <c r="B100" t="s">
        <v>207</v>
      </c>
      <c r="C100" s="49">
        <v>1179</v>
      </c>
      <c r="D100" s="49">
        <v>1150</v>
      </c>
      <c r="E100" s="49">
        <v>1150</v>
      </c>
      <c r="F100" s="49">
        <v>1147.5</v>
      </c>
      <c r="G100" s="49">
        <v>97.33</v>
      </c>
      <c r="H100" s="49">
        <v>99.78</v>
      </c>
    </row>
    <row r="101" spans="1:8" x14ac:dyDescent="0.25">
      <c r="A101" s="47" t="s">
        <v>208</v>
      </c>
      <c r="B101" s="47" t="s">
        <v>209</v>
      </c>
      <c r="C101" s="48"/>
      <c r="D101" s="48"/>
      <c r="E101" s="48"/>
      <c r="F101" s="48">
        <v>1327.23</v>
      </c>
      <c r="G101" s="48"/>
      <c r="H101" s="48"/>
    </row>
    <row r="102" spans="1:8" x14ac:dyDescent="0.25">
      <c r="A102" t="s">
        <v>210</v>
      </c>
      <c r="B102" t="s">
        <v>211</v>
      </c>
      <c r="C102" s="49"/>
      <c r="D102" s="49"/>
      <c r="E102" s="49"/>
      <c r="F102" s="49">
        <v>1327.23</v>
      </c>
      <c r="G102" s="49"/>
      <c r="H102" s="49"/>
    </row>
    <row r="103" spans="1:8" x14ac:dyDescent="0.25">
      <c r="A103" s="47" t="s">
        <v>212</v>
      </c>
      <c r="B103" s="47" t="s">
        <v>213</v>
      </c>
      <c r="C103" s="48">
        <v>24923.39</v>
      </c>
      <c r="D103" s="48">
        <v>51778</v>
      </c>
      <c r="E103" s="48">
        <v>51778</v>
      </c>
      <c r="F103" s="48">
        <v>27256.62</v>
      </c>
      <c r="G103" s="48">
        <v>109.36</v>
      </c>
      <c r="H103" s="48">
        <v>52.64</v>
      </c>
    </row>
    <row r="104" spans="1:8" x14ac:dyDescent="0.25">
      <c r="A104" t="s">
        <v>214</v>
      </c>
      <c r="B104" t="s">
        <v>215</v>
      </c>
      <c r="C104" s="49">
        <v>24923.39</v>
      </c>
      <c r="D104" s="49">
        <v>51778</v>
      </c>
      <c r="E104" s="49">
        <v>51778</v>
      </c>
      <c r="F104" s="49">
        <v>27256.62</v>
      </c>
      <c r="G104" s="49">
        <v>109.36</v>
      </c>
      <c r="H104" s="49">
        <v>52.64</v>
      </c>
    </row>
    <row r="105" spans="1:8" x14ac:dyDescent="0.25">
      <c r="A105" s="47" t="s">
        <v>216</v>
      </c>
      <c r="B105" s="47" t="s">
        <v>217</v>
      </c>
      <c r="C105" s="48">
        <v>15132.3</v>
      </c>
      <c r="D105" s="48">
        <v>43178</v>
      </c>
      <c r="E105" s="48">
        <v>43178</v>
      </c>
      <c r="F105" s="48">
        <v>20585.07</v>
      </c>
      <c r="G105" s="48">
        <v>136.03</v>
      </c>
      <c r="H105" s="48">
        <v>47.67</v>
      </c>
    </row>
    <row r="106" spans="1:8" x14ac:dyDescent="0.25">
      <c r="A106" t="s">
        <v>218</v>
      </c>
      <c r="B106" t="s">
        <v>219</v>
      </c>
      <c r="C106" s="49">
        <v>1316.12</v>
      </c>
      <c r="D106" s="49">
        <v>12946</v>
      </c>
      <c r="E106" s="49">
        <v>12946</v>
      </c>
      <c r="F106" s="49">
        <v>2256.85</v>
      </c>
      <c r="G106" s="49">
        <v>171.48</v>
      </c>
      <c r="H106" s="49">
        <v>17.43</v>
      </c>
    </row>
    <row r="107" spans="1:8" x14ac:dyDescent="0.25">
      <c r="A107" s="47" t="s">
        <v>220</v>
      </c>
      <c r="B107" s="47" t="s">
        <v>221</v>
      </c>
      <c r="C107" s="48"/>
      <c r="D107" s="48">
        <v>3350</v>
      </c>
      <c r="E107" s="48">
        <v>3350</v>
      </c>
      <c r="F107" s="48">
        <v>3349.35</v>
      </c>
      <c r="G107" s="48"/>
      <c r="H107" s="48">
        <v>99.98</v>
      </c>
    </row>
    <row r="108" spans="1:8" x14ac:dyDescent="0.25">
      <c r="A108" t="s">
        <v>222</v>
      </c>
      <c r="B108" t="s">
        <v>223</v>
      </c>
      <c r="C108" s="49"/>
      <c r="D108" s="49">
        <v>500</v>
      </c>
      <c r="E108" s="49">
        <v>500</v>
      </c>
      <c r="F108" s="49"/>
      <c r="G108" s="49"/>
      <c r="H108" s="49"/>
    </row>
    <row r="109" spans="1:8" x14ac:dyDescent="0.25">
      <c r="A109" s="47" t="s">
        <v>224</v>
      </c>
      <c r="B109" s="47" t="s">
        <v>225</v>
      </c>
      <c r="C109" s="48">
        <v>13816.18</v>
      </c>
      <c r="D109" s="48">
        <v>26382</v>
      </c>
      <c r="E109" s="48">
        <v>26382</v>
      </c>
      <c r="F109" s="48">
        <v>14978.87</v>
      </c>
      <c r="G109" s="48">
        <v>108.42</v>
      </c>
      <c r="H109" s="48">
        <v>56.78</v>
      </c>
    </row>
    <row r="110" spans="1:8" x14ac:dyDescent="0.25">
      <c r="A110" t="s">
        <v>226</v>
      </c>
      <c r="B110" t="s">
        <v>227</v>
      </c>
      <c r="C110" s="49">
        <v>9791.09</v>
      </c>
      <c r="D110" s="49">
        <v>8600</v>
      </c>
      <c r="E110" s="49">
        <v>8600</v>
      </c>
      <c r="F110" s="49">
        <v>6671.55</v>
      </c>
      <c r="G110" s="49">
        <v>68.14</v>
      </c>
      <c r="H110" s="49">
        <v>77.58</v>
      </c>
    </row>
    <row r="111" spans="1:8" x14ac:dyDescent="0.25">
      <c r="A111" s="47" t="s">
        <v>228</v>
      </c>
      <c r="B111" s="47" t="s">
        <v>229</v>
      </c>
      <c r="C111" s="48">
        <v>9791.09</v>
      </c>
      <c r="D111" s="48">
        <v>8600</v>
      </c>
      <c r="E111" s="48">
        <v>8600</v>
      </c>
      <c r="F111" s="48">
        <v>6671.55</v>
      </c>
      <c r="G111" s="48">
        <v>68.14</v>
      </c>
      <c r="H111" s="48">
        <v>77.58</v>
      </c>
    </row>
    <row r="112" spans="1:8" x14ac:dyDescent="0.25">
      <c r="A112" s="50"/>
      <c r="B112" s="50"/>
      <c r="C112" s="50"/>
      <c r="D112" s="50"/>
      <c r="E112" s="50"/>
      <c r="F112" s="50"/>
      <c r="G112" s="50"/>
      <c r="H112" s="50"/>
    </row>
  </sheetData>
  <mergeCells count="5">
    <mergeCell ref="A2:E2"/>
    <mergeCell ref="A3:E3"/>
    <mergeCell ref="A4:E4"/>
    <mergeCell ref="A5:K5"/>
    <mergeCell ref="A7:K7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00"/>
  <sheetViews>
    <sheetView workbookViewId="0">
      <selection activeCell="A132" sqref="A132:H200"/>
    </sheetView>
  </sheetViews>
  <sheetFormatPr defaultRowHeight="15" x14ac:dyDescent="0.25"/>
  <cols>
    <col min="1" max="1" width="11.28515625" customWidth="1"/>
    <col min="2" max="2" width="94.7109375" customWidth="1"/>
    <col min="3" max="3" width="12.85546875" bestFit="1" customWidth="1"/>
    <col min="4" max="4" width="13.140625" bestFit="1" customWidth="1"/>
    <col min="5" max="5" width="15.140625" bestFit="1" customWidth="1"/>
    <col min="6" max="6" width="12.85546875" bestFit="1" customWidth="1"/>
    <col min="7" max="8" width="7.7109375" bestFit="1" customWidth="1"/>
  </cols>
  <sheetData>
    <row r="2" spans="1:8" ht="15.75" x14ac:dyDescent="0.25">
      <c r="A2" s="64" t="s">
        <v>31</v>
      </c>
      <c r="B2" s="64"/>
      <c r="C2" s="64"/>
      <c r="D2" s="64"/>
      <c r="E2" s="64"/>
    </row>
    <row r="3" spans="1:8" ht="15.75" x14ac:dyDescent="0.25">
      <c r="A3" s="64" t="s">
        <v>32</v>
      </c>
      <c r="B3" s="64"/>
      <c r="C3" s="64"/>
      <c r="D3" s="64"/>
      <c r="E3" s="64"/>
    </row>
    <row r="4" spans="1:8" ht="15.75" x14ac:dyDescent="0.25">
      <c r="A4" s="64" t="s">
        <v>33</v>
      </c>
      <c r="B4" s="64"/>
      <c r="C4" s="64"/>
      <c r="D4" s="64"/>
      <c r="E4" s="64"/>
    </row>
    <row r="5" spans="1:8" ht="15.75" customHeight="1" x14ac:dyDescent="0.25">
      <c r="A5" s="83" t="s">
        <v>10</v>
      </c>
      <c r="B5" s="83"/>
      <c r="C5" s="83"/>
      <c r="D5" s="83"/>
      <c r="E5" s="83"/>
      <c r="F5" s="83"/>
      <c r="G5" s="83"/>
      <c r="H5" s="31"/>
    </row>
    <row r="7" spans="1:8" ht="45" x14ac:dyDescent="0.25">
      <c r="A7" s="45" t="s">
        <v>44</v>
      </c>
      <c r="B7" s="45" t="s">
        <v>45</v>
      </c>
      <c r="C7" s="45" t="s">
        <v>36</v>
      </c>
      <c r="D7" s="45" t="s">
        <v>230</v>
      </c>
      <c r="E7" s="45" t="s">
        <v>46</v>
      </c>
      <c r="F7" s="45" t="s">
        <v>47</v>
      </c>
      <c r="G7" s="51" t="s">
        <v>306</v>
      </c>
      <c r="H7" s="51" t="s">
        <v>307</v>
      </c>
    </row>
    <row r="8" spans="1:8" x14ac:dyDescent="0.25">
      <c r="A8" s="46"/>
      <c r="B8" s="46"/>
      <c r="C8" s="46" t="s">
        <v>48</v>
      </c>
      <c r="D8" s="46" t="s">
        <v>49</v>
      </c>
      <c r="E8" s="46" t="s">
        <v>50</v>
      </c>
      <c r="F8" s="46" t="s">
        <v>51</v>
      </c>
      <c r="G8" s="46" t="s">
        <v>52</v>
      </c>
      <c r="H8" s="46" t="s">
        <v>53</v>
      </c>
    </row>
    <row r="9" spans="1:8" x14ac:dyDescent="0.25">
      <c r="A9" s="47" t="s">
        <v>35</v>
      </c>
      <c r="B9" s="47"/>
      <c r="C9" s="48">
        <v>2337572.84</v>
      </c>
      <c r="D9" s="48">
        <v>2739701</v>
      </c>
      <c r="E9" s="48">
        <v>2739701</v>
      </c>
      <c r="F9" s="48">
        <v>2555480.6</v>
      </c>
      <c r="G9" s="48">
        <v>109.32</v>
      </c>
      <c r="H9" s="48">
        <v>93.28</v>
      </c>
    </row>
    <row r="10" spans="1:8" x14ac:dyDescent="0.25">
      <c r="A10" t="s">
        <v>54</v>
      </c>
      <c r="B10" t="s">
        <v>55</v>
      </c>
      <c r="C10" s="49">
        <v>2337572.84</v>
      </c>
      <c r="D10" s="49">
        <v>2739701</v>
      </c>
      <c r="E10" s="49">
        <v>2739701</v>
      </c>
      <c r="F10" s="49">
        <v>2555480.6</v>
      </c>
      <c r="G10" s="49">
        <v>109.32</v>
      </c>
      <c r="H10" s="49">
        <v>93.28</v>
      </c>
    </row>
    <row r="11" spans="1:8" x14ac:dyDescent="0.25">
      <c r="A11" s="47" t="s">
        <v>56</v>
      </c>
      <c r="B11" s="47" t="s">
        <v>57</v>
      </c>
      <c r="C11" s="48">
        <v>2337572.84</v>
      </c>
      <c r="D11" s="48">
        <v>2739701</v>
      </c>
      <c r="E11" s="48">
        <v>2739701</v>
      </c>
      <c r="F11" s="48">
        <v>2555480.6</v>
      </c>
      <c r="G11" s="48">
        <v>109.32</v>
      </c>
      <c r="H11" s="48">
        <v>93.28</v>
      </c>
    </row>
    <row r="12" spans="1:8" x14ac:dyDescent="0.25">
      <c r="A12" t="s">
        <v>231</v>
      </c>
      <c r="B12" t="s">
        <v>232</v>
      </c>
      <c r="C12" s="49">
        <v>137326.03</v>
      </c>
      <c r="D12" s="49">
        <v>158034</v>
      </c>
      <c r="E12" s="49">
        <v>158034</v>
      </c>
      <c r="F12" s="49">
        <v>149907.67000000001</v>
      </c>
      <c r="G12" s="49">
        <v>109.16</v>
      </c>
      <c r="H12" s="49">
        <v>94.86</v>
      </c>
    </row>
    <row r="13" spans="1:8" x14ac:dyDescent="0.25">
      <c r="A13" s="47" t="s">
        <v>62</v>
      </c>
      <c r="B13" s="47" t="s">
        <v>63</v>
      </c>
      <c r="C13" s="48">
        <v>137326.03</v>
      </c>
      <c r="D13" s="48">
        <v>158034</v>
      </c>
      <c r="E13" s="48">
        <v>158034</v>
      </c>
      <c r="F13" s="48">
        <v>149907.67000000001</v>
      </c>
      <c r="G13" s="48">
        <v>109.16</v>
      </c>
      <c r="H13" s="48">
        <v>94.86</v>
      </c>
    </row>
    <row r="14" spans="1:8" x14ac:dyDescent="0.25">
      <c r="A14" t="s">
        <v>96</v>
      </c>
      <c r="B14" t="s">
        <v>97</v>
      </c>
      <c r="C14" s="49">
        <v>137326.03</v>
      </c>
      <c r="D14" s="49">
        <v>158034</v>
      </c>
      <c r="E14" s="49">
        <v>158034</v>
      </c>
      <c r="F14" s="49">
        <v>149907.67000000001</v>
      </c>
      <c r="G14" s="49">
        <v>109.16</v>
      </c>
      <c r="H14" s="49">
        <v>94.86</v>
      </c>
    </row>
    <row r="15" spans="1:8" x14ac:dyDescent="0.25">
      <c r="A15" s="47" t="s">
        <v>98</v>
      </c>
      <c r="B15" s="47" t="s">
        <v>99</v>
      </c>
      <c r="C15" s="48">
        <v>137326.03</v>
      </c>
      <c r="D15" s="48">
        <v>158034</v>
      </c>
      <c r="E15" s="48">
        <v>158034</v>
      </c>
      <c r="F15" s="48">
        <v>149907.67000000001</v>
      </c>
      <c r="G15" s="48">
        <v>109.16</v>
      </c>
      <c r="H15" s="48">
        <v>94.86</v>
      </c>
    </row>
    <row r="16" spans="1:8" x14ac:dyDescent="0.25">
      <c r="A16" t="s">
        <v>233</v>
      </c>
      <c r="B16" t="s">
        <v>234</v>
      </c>
      <c r="C16" s="49">
        <v>87542.21</v>
      </c>
      <c r="D16" s="49"/>
      <c r="E16" s="49"/>
      <c r="F16" s="49"/>
      <c r="G16" s="49"/>
      <c r="H16" s="49"/>
    </row>
    <row r="17" spans="1:8" x14ac:dyDescent="0.25">
      <c r="A17" s="47" t="s">
        <v>62</v>
      </c>
      <c r="B17" s="47" t="s">
        <v>63</v>
      </c>
      <c r="C17" s="48">
        <v>87542.21</v>
      </c>
      <c r="D17" s="48"/>
      <c r="E17" s="48"/>
      <c r="F17" s="48"/>
      <c r="G17" s="48"/>
      <c r="H17" s="48"/>
    </row>
    <row r="18" spans="1:8" x14ac:dyDescent="0.25">
      <c r="A18" t="s">
        <v>96</v>
      </c>
      <c r="B18" t="s">
        <v>97</v>
      </c>
      <c r="C18" s="49">
        <v>87542.21</v>
      </c>
      <c r="D18" s="49"/>
      <c r="E18" s="49"/>
      <c r="F18" s="49"/>
      <c r="G18" s="49"/>
      <c r="H18" s="49"/>
    </row>
    <row r="19" spans="1:8" x14ac:dyDescent="0.25">
      <c r="A19" s="47" t="s">
        <v>98</v>
      </c>
      <c r="B19" s="47" t="s">
        <v>99</v>
      </c>
      <c r="C19" s="48">
        <v>87542.21</v>
      </c>
      <c r="D19" s="48"/>
      <c r="E19" s="48"/>
      <c r="F19" s="48"/>
      <c r="G19" s="48"/>
      <c r="H19" s="48"/>
    </row>
    <row r="20" spans="1:8" x14ac:dyDescent="0.25">
      <c r="A20" t="s">
        <v>235</v>
      </c>
      <c r="B20" t="s">
        <v>236</v>
      </c>
      <c r="C20" s="49">
        <v>3588.35</v>
      </c>
      <c r="D20" s="49">
        <v>5000</v>
      </c>
      <c r="E20" s="49">
        <v>5000</v>
      </c>
      <c r="F20" s="49">
        <v>3918.51</v>
      </c>
      <c r="G20" s="49">
        <v>109.2</v>
      </c>
      <c r="H20" s="49">
        <v>78.37</v>
      </c>
    </row>
    <row r="21" spans="1:8" x14ac:dyDescent="0.25">
      <c r="A21" s="47" t="s">
        <v>62</v>
      </c>
      <c r="B21" s="47" t="s">
        <v>63</v>
      </c>
      <c r="C21" s="48">
        <v>3588.35</v>
      </c>
      <c r="D21" s="48">
        <v>5000</v>
      </c>
      <c r="E21" s="48">
        <v>5000</v>
      </c>
      <c r="F21" s="48">
        <v>3918.51</v>
      </c>
      <c r="G21" s="48">
        <v>109.2</v>
      </c>
      <c r="H21" s="48">
        <v>78.37</v>
      </c>
    </row>
    <row r="22" spans="1:8" x14ac:dyDescent="0.25">
      <c r="A22" t="s">
        <v>82</v>
      </c>
      <c r="B22" t="s">
        <v>83</v>
      </c>
      <c r="C22" s="49">
        <v>3588.35</v>
      </c>
      <c r="D22" s="49">
        <v>4900</v>
      </c>
      <c r="E22" s="49">
        <v>4900</v>
      </c>
      <c r="F22" s="49">
        <v>3918.51</v>
      </c>
      <c r="G22" s="49">
        <v>109.2</v>
      </c>
      <c r="H22" s="49">
        <v>79.97</v>
      </c>
    </row>
    <row r="23" spans="1:8" x14ac:dyDescent="0.25">
      <c r="A23" s="47" t="s">
        <v>84</v>
      </c>
      <c r="B23" s="47" t="s">
        <v>85</v>
      </c>
      <c r="C23" s="48">
        <v>3588.35</v>
      </c>
      <c r="D23" s="48">
        <v>4900</v>
      </c>
      <c r="E23" s="48">
        <v>4900</v>
      </c>
      <c r="F23" s="48">
        <v>3918.51</v>
      </c>
      <c r="G23" s="48">
        <v>109.2</v>
      </c>
      <c r="H23" s="48">
        <v>79.97</v>
      </c>
    </row>
    <row r="24" spans="1:8" x14ac:dyDescent="0.25">
      <c r="A24" t="s">
        <v>104</v>
      </c>
      <c r="B24" t="s">
        <v>105</v>
      </c>
      <c r="C24" s="49"/>
      <c r="D24" s="49">
        <v>100</v>
      </c>
      <c r="E24" s="49">
        <v>100</v>
      </c>
      <c r="F24" s="49"/>
      <c r="G24" s="49"/>
      <c r="H24" s="49"/>
    </row>
    <row r="25" spans="1:8" x14ac:dyDescent="0.25">
      <c r="A25" s="47" t="s">
        <v>106</v>
      </c>
      <c r="B25" s="47" t="s">
        <v>107</v>
      </c>
      <c r="C25" s="48"/>
      <c r="D25" s="48">
        <v>100</v>
      </c>
      <c r="E25" s="48">
        <v>100</v>
      </c>
      <c r="F25" s="48"/>
      <c r="G25" s="48"/>
      <c r="H25" s="48"/>
    </row>
    <row r="26" spans="1:8" x14ac:dyDescent="0.25">
      <c r="A26" t="s">
        <v>237</v>
      </c>
      <c r="B26" t="s">
        <v>238</v>
      </c>
      <c r="C26" s="49"/>
      <c r="D26" s="49">
        <v>99230</v>
      </c>
      <c r="E26" s="49">
        <v>99230</v>
      </c>
      <c r="F26" s="49">
        <v>113212.65</v>
      </c>
      <c r="G26" s="49"/>
      <c r="H26" s="49">
        <v>114.09</v>
      </c>
    </row>
    <row r="27" spans="1:8" x14ac:dyDescent="0.25">
      <c r="A27" s="47" t="s">
        <v>62</v>
      </c>
      <c r="B27" s="47" t="s">
        <v>63</v>
      </c>
      <c r="C27" s="48"/>
      <c r="D27" s="48">
        <v>99230</v>
      </c>
      <c r="E27" s="48">
        <v>99230</v>
      </c>
      <c r="F27" s="48">
        <v>113212.65</v>
      </c>
      <c r="G27" s="48"/>
      <c r="H27" s="48">
        <v>114.09</v>
      </c>
    </row>
    <row r="28" spans="1:8" x14ac:dyDescent="0.25">
      <c r="A28" t="s">
        <v>96</v>
      </c>
      <c r="B28" t="s">
        <v>97</v>
      </c>
      <c r="C28" s="49"/>
      <c r="D28" s="49">
        <v>99230</v>
      </c>
      <c r="E28" s="49">
        <v>99230</v>
      </c>
      <c r="F28" s="49">
        <v>113212.65</v>
      </c>
      <c r="G28" s="49"/>
      <c r="H28" s="49">
        <v>114.09</v>
      </c>
    </row>
    <row r="29" spans="1:8" x14ac:dyDescent="0.25">
      <c r="A29" s="47" t="s">
        <v>98</v>
      </c>
      <c r="B29" s="47" t="s">
        <v>99</v>
      </c>
      <c r="C29" s="48"/>
      <c r="D29" s="48">
        <v>99230</v>
      </c>
      <c r="E29" s="48">
        <v>99230</v>
      </c>
      <c r="F29" s="48">
        <v>113212.65</v>
      </c>
      <c r="G29" s="48"/>
      <c r="H29" s="48">
        <v>114.09</v>
      </c>
    </row>
    <row r="30" spans="1:8" x14ac:dyDescent="0.25">
      <c r="A30" t="s">
        <v>239</v>
      </c>
      <c r="B30" t="s">
        <v>240</v>
      </c>
      <c r="C30" s="49">
        <v>126799.29</v>
      </c>
      <c r="D30" s="49">
        <v>148000</v>
      </c>
      <c r="E30" s="49">
        <v>148000</v>
      </c>
      <c r="F30" s="49">
        <v>131496.54999999999</v>
      </c>
      <c r="G30" s="49">
        <v>103.7</v>
      </c>
      <c r="H30" s="49">
        <v>88.85</v>
      </c>
    </row>
    <row r="31" spans="1:8" x14ac:dyDescent="0.25">
      <c r="A31" s="47" t="s">
        <v>62</v>
      </c>
      <c r="B31" s="47" t="s">
        <v>63</v>
      </c>
      <c r="C31" s="48">
        <v>126799.29</v>
      </c>
      <c r="D31" s="48">
        <v>148000</v>
      </c>
      <c r="E31" s="48">
        <v>148000</v>
      </c>
      <c r="F31" s="48">
        <v>131496.54999999999</v>
      </c>
      <c r="G31" s="48">
        <v>103.7</v>
      </c>
      <c r="H31" s="48">
        <v>88.85</v>
      </c>
    </row>
    <row r="32" spans="1:8" x14ac:dyDescent="0.25">
      <c r="A32" t="s">
        <v>76</v>
      </c>
      <c r="B32" t="s">
        <v>77</v>
      </c>
      <c r="C32" s="49">
        <v>126799.29</v>
      </c>
      <c r="D32" s="49">
        <v>148000</v>
      </c>
      <c r="E32" s="49">
        <v>148000</v>
      </c>
      <c r="F32" s="49">
        <v>131496.54999999999</v>
      </c>
      <c r="G32" s="49">
        <v>103.7</v>
      </c>
      <c r="H32" s="49">
        <v>88.85</v>
      </c>
    </row>
    <row r="33" spans="1:8" x14ac:dyDescent="0.25">
      <c r="A33" s="47" t="s">
        <v>78</v>
      </c>
      <c r="B33" s="47" t="s">
        <v>79</v>
      </c>
      <c r="C33" s="48">
        <v>126799.29</v>
      </c>
      <c r="D33" s="48">
        <v>148000</v>
      </c>
      <c r="E33" s="48">
        <v>148000</v>
      </c>
      <c r="F33" s="48">
        <v>131496.54999999999</v>
      </c>
      <c r="G33" s="48">
        <v>103.7</v>
      </c>
      <c r="H33" s="48">
        <v>88.85</v>
      </c>
    </row>
    <row r="34" spans="1:8" x14ac:dyDescent="0.25">
      <c r="A34" t="s">
        <v>241</v>
      </c>
      <c r="B34" t="s">
        <v>242</v>
      </c>
      <c r="C34" s="49"/>
      <c r="D34" s="49">
        <v>1825</v>
      </c>
      <c r="E34" s="49">
        <v>1825</v>
      </c>
      <c r="F34" s="49"/>
      <c r="G34" s="49"/>
      <c r="H34" s="49"/>
    </row>
    <row r="35" spans="1:8" x14ac:dyDescent="0.25">
      <c r="A35" s="47" t="s">
        <v>62</v>
      </c>
      <c r="B35" s="47" t="s">
        <v>63</v>
      </c>
      <c r="C35" s="48"/>
      <c r="D35" s="48">
        <v>1825</v>
      </c>
      <c r="E35" s="48">
        <v>1825</v>
      </c>
      <c r="F35" s="48"/>
      <c r="G35" s="48"/>
      <c r="H35" s="48"/>
    </row>
    <row r="36" spans="1:8" x14ac:dyDescent="0.25">
      <c r="A36" t="s">
        <v>96</v>
      </c>
      <c r="B36" t="s">
        <v>97</v>
      </c>
      <c r="C36" s="49"/>
      <c r="D36" s="49">
        <v>1825</v>
      </c>
      <c r="E36" s="49">
        <v>1825</v>
      </c>
      <c r="F36" s="49"/>
      <c r="G36" s="49"/>
      <c r="H36" s="49"/>
    </row>
    <row r="37" spans="1:8" x14ac:dyDescent="0.25">
      <c r="A37" s="47" t="s">
        <v>98</v>
      </c>
      <c r="B37" s="47" t="s">
        <v>99</v>
      </c>
      <c r="C37" s="48"/>
      <c r="D37" s="48">
        <v>1825</v>
      </c>
      <c r="E37" s="48">
        <v>1825</v>
      </c>
      <c r="F37" s="48"/>
      <c r="G37" s="48"/>
      <c r="H37" s="48"/>
    </row>
    <row r="38" spans="1:8" x14ac:dyDescent="0.25">
      <c r="A38" t="s">
        <v>243</v>
      </c>
      <c r="B38" t="s">
        <v>244</v>
      </c>
      <c r="C38" s="49">
        <v>1979598.98</v>
      </c>
      <c r="D38" s="49">
        <v>2296120</v>
      </c>
      <c r="E38" s="49">
        <v>2296120</v>
      </c>
      <c r="F38" s="49">
        <v>2134042.41</v>
      </c>
      <c r="G38" s="49">
        <v>107.8</v>
      </c>
      <c r="H38" s="49">
        <v>92.94</v>
      </c>
    </row>
    <row r="39" spans="1:8" x14ac:dyDescent="0.25">
      <c r="A39" s="47" t="s">
        <v>62</v>
      </c>
      <c r="B39" s="47" t="s">
        <v>63</v>
      </c>
      <c r="C39" s="48">
        <v>1979598.98</v>
      </c>
      <c r="D39" s="48">
        <v>2296120</v>
      </c>
      <c r="E39" s="48">
        <v>2296120</v>
      </c>
      <c r="F39" s="48">
        <v>2134042.41</v>
      </c>
      <c r="G39" s="48">
        <v>107.8</v>
      </c>
      <c r="H39" s="48">
        <v>92.94</v>
      </c>
    </row>
    <row r="40" spans="1:8" x14ac:dyDescent="0.25">
      <c r="A40" t="s">
        <v>64</v>
      </c>
      <c r="B40" t="s">
        <v>65</v>
      </c>
      <c r="C40" s="49">
        <v>1979598.98</v>
      </c>
      <c r="D40" s="49">
        <v>2296120</v>
      </c>
      <c r="E40" s="49">
        <v>2296120</v>
      </c>
      <c r="F40" s="49">
        <v>2134042.41</v>
      </c>
      <c r="G40" s="49">
        <v>107.8</v>
      </c>
      <c r="H40" s="49">
        <v>92.94</v>
      </c>
    </row>
    <row r="41" spans="1:8" x14ac:dyDescent="0.25">
      <c r="A41" s="47" t="s">
        <v>66</v>
      </c>
      <c r="B41" s="47" t="s">
        <v>67</v>
      </c>
      <c r="C41" s="48">
        <v>1979598.98</v>
      </c>
      <c r="D41" s="48">
        <v>2296120</v>
      </c>
      <c r="E41" s="48">
        <v>2296120</v>
      </c>
      <c r="F41" s="48">
        <v>2134042.41</v>
      </c>
      <c r="G41" s="48">
        <v>107.8</v>
      </c>
      <c r="H41" s="48">
        <v>92.94</v>
      </c>
    </row>
    <row r="42" spans="1:8" x14ac:dyDescent="0.25">
      <c r="A42" t="s">
        <v>245</v>
      </c>
      <c r="B42" t="s">
        <v>246</v>
      </c>
      <c r="C42" s="49"/>
      <c r="D42" s="49">
        <v>22592</v>
      </c>
      <c r="E42" s="49">
        <v>22592</v>
      </c>
      <c r="F42" s="49">
        <v>17065.09</v>
      </c>
      <c r="G42" s="49"/>
      <c r="H42" s="49">
        <v>75.540000000000006</v>
      </c>
    </row>
    <row r="43" spans="1:8" x14ac:dyDescent="0.25">
      <c r="A43" s="47" t="s">
        <v>62</v>
      </c>
      <c r="B43" s="47" t="s">
        <v>63</v>
      </c>
      <c r="C43" s="48"/>
      <c r="D43" s="48">
        <v>22592</v>
      </c>
      <c r="E43" s="48">
        <v>22592</v>
      </c>
      <c r="F43" s="48">
        <v>17065.09</v>
      </c>
      <c r="G43" s="48"/>
      <c r="H43" s="48">
        <v>75.540000000000006</v>
      </c>
    </row>
    <row r="44" spans="1:8" x14ac:dyDescent="0.25">
      <c r="A44" t="s">
        <v>64</v>
      </c>
      <c r="B44" t="s">
        <v>65</v>
      </c>
      <c r="C44" s="49"/>
      <c r="D44" s="49">
        <v>22592</v>
      </c>
      <c r="E44" s="49">
        <v>22592</v>
      </c>
      <c r="F44" s="49">
        <v>17065.09</v>
      </c>
      <c r="G44" s="49"/>
      <c r="H44" s="49">
        <v>75.540000000000006</v>
      </c>
    </row>
    <row r="45" spans="1:8" x14ac:dyDescent="0.25">
      <c r="A45" s="47" t="s">
        <v>72</v>
      </c>
      <c r="B45" s="47" t="s">
        <v>73</v>
      </c>
      <c r="C45" s="48"/>
      <c r="D45" s="48">
        <v>22592</v>
      </c>
      <c r="E45" s="48">
        <v>22592</v>
      </c>
      <c r="F45" s="48">
        <v>17065.09</v>
      </c>
      <c r="G45" s="48"/>
      <c r="H45" s="48">
        <v>75.540000000000006</v>
      </c>
    </row>
    <row r="46" spans="1:8" x14ac:dyDescent="0.25">
      <c r="A46" t="s">
        <v>247</v>
      </c>
      <c r="B46" t="s">
        <v>248</v>
      </c>
      <c r="C46" s="49">
        <v>2717.98</v>
      </c>
      <c r="D46" s="49">
        <v>8700</v>
      </c>
      <c r="E46" s="49">
        <v>8700</v>
      </c>
      <c r="F46" s="49">
        <v>5837.72</v>
      </c>
      <c r="G46" s="49">
        <v>214.78</v>
      </c>
      <c r="H46" s="49">
        <v>67.099999999999994</v>
      </c>
    </row>
    <row r="47" spans="1:8" x14ac:dyDescent="0.25">
      <c r="A47" s="47" t="s">
        <v>62</v>
      </c>
      <c r="B47" s="47" t="s">
        <v>63</v>
      </c>
      <c r="C47" s="48">
        <v>2717.98</v>
      </c>
      <c r="D47" s="48">
        <v>8700</v>
      </c>
      <c r="E47" s="48">
        <v>8700</v>
      </c>
      <c r="F47" s="48">
        <v>5837.72</v>
      </c>
      <c r="G47" s="48">
        <v>214.78</v>
      </c>
      <c r="H47" s="48">
        <v>67.099999999999994</v>
      </c>
    </row>
    <row r="48" spans="1:8" x14ac:dyDescent="0.25">
      <c r="A48" t="s">
        <v>82</v>
      </c>
      <c r="B48" t="s">
        <v>83</v>
      </c>
      <c r="C48" s="49">
        <v>2717.98</v>
      </c>
      <c r="D48" s="49">
        <v>8700</v>
      </c>
      <c r="E48" s="49">
        <v>8700</v>
      </c>
      <c r="F48" s="49">
        <v>5837.72</v>
      </c>
      <c r="G48" s="49">
        <v>214.78</v>
      </c>
      <c r="H48" s="49">
        <v>67.099999999999994</v>
      </c>
    </row>
    <row r="49" spans="1:24" x14ac:dyDescent="0.25">
      <c r="A49" s="47" t="s">
        <v>90</v>
      </c>
      <c r="B49" s="47" t="s">
        <v>91</v>
      </c>
      <c r="C49" s="48">
        <v>2717.98</v>
      </c>
      <c r="D49" s="48">
        <v>8700</v>
      </c>
      <c r="E49" s="48">
        <v>8700</v>
      </c>
      <c r="F49" s="48">
        <v>5837.72</v>
      </c>
      <c r="G49" s="48">
        <v>214.78</v>
      </c>
      <c r="H49" s="48">
        <v>67.099999999999994</v>
      </c>
    </row>
    <row r="50" spans="1:24" x14ac:dyDescent="0.25">
      <c r="A50" t="s">
        <v>249</v>
      </c>
      <c r="B50" t="s">
        <v>250</v>
      </c>
      <c r="C50" s="49"/>
      <c r="D50" s="49">
        <v>200</v>
      </c>
      <c r="E50" s="49">
        <v>200</v>
      </c>
      <c r="F50" s="49"/>
      <c r="G50" s="49"/>
      <c r="H50" s="49"/>
    </row>
    <row r="51" spans="1:24" x14ac:dyDescent="0.25">
      <c r="A51" s="47" t="s">
        <v>62</v>
      </c>
      <c r="B51" s="47" t="s">
        <v>63</v>
      </c>
      <c r="C51" s="48"/>
      <c r="D51" s="48">
        <v>200</v>
      </c>
      <c r="E51" s="48">
        <v>200</v>
      </c>
      <c r="F51" s="48"/>
      <c r="G51" s="48"/>
      <c r="H51" s="48"/>
    </row>
    <row r="52" spans="1:24" x14ac:dyDescent="0.25">
      <c r="A52" t="s">
        <v>76</v>
      </c>
      <c r="B52" t="s">
        <v>77</v>
      </c>
      <c r="C52" s="49"/>
      <c r="D52" s="49">
        <v>200</v>
      </c>
      <c r="E52" s="49">
        <v>200</v>
      </c>
      <c r="F52" s="49"/>
      <c r="G52" s="49"/>
      <c r="H52" s="49"/>
    </row>
    <row r="53" spans="1:24" x14ac:dyDescent="0.25">
      <c r="A53" s="47" t="s">
        <v>78</v>
      </c>
      <c r="B53" s="47" t="s">
        <v>79</v>
      </c>
      <c r="C53" s="48"/>
      <c r="D53" s="48">
        <v>200</v>
      </c>
      <c r="E53" s="48">
        <v>200</v>
      </c>
      <c r="F53" s="48"/>
      <c r="G53" s="48"/>
      <c r="H53" s="48"/>
    </row>
    <row r="54" spans="1:24" x14ac:dyDescent="0.25">
      <c r="A54" s="50"/>
      <c r="B54" s="50"/>
      <c r="C54" s="50"/>
      <c r="D54" s="50"/>
      <c r="E54" s="50"/>
      <c r="F54" s="50"/>
      <c r="G54" s="50"/>
      <c r="H54" s="50"/>
    </row>
    <row r="55" spans="1:24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</row>
    <row r="56" spans="1:24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</row>
    <row r="57" spans="1:24" ht="45" x14ac:dyDescent="0.25">
      <c r="A57" s="45" t="s">
        <v>44</v>
      </c>
      <c r="B57" s="45" t="s">
        <v>109</v>
      </c>
      <c r="C57" s="45" t="s">
        <v>36</v>
      </c>
      <c r="D57" s="45" t="s">
        <v>230</v>
      </c>
      <c r="E57" s="45" t="s">
        <v>46</v>
      </c>
      <c r="F57" s="45" t="s">
        <v>47</v>
      </c>
      <c r="G57" s="51" t="s">
        <v>306</v>
      </c>
      <c r="H57" s="51" t="s">
        <v>307</v>
      </c>
    </row>
    <row r="58" spans="1:24" x14ac:dyDescent="0.25">
      <c r="A58" s="46"/>
      <c r="B58" s="46"/>
      <c r="C58" s="46" t="s">
        <v>48</v>
      </c>
      <c r="D58" s="46" t="s">
        <v>49</v>
      </c>
      <c r="E58" s="46" t="s">
        <v>50</v>
      </c>
      <c r="F58" s="46" t="s">
        <v>51</v>
      </c>
      <c r="G58" s="46" t="s">
        <v>52</v>
      </c>
      <c r="H58" s="46" t="s">
        <v>53</v>
      </c>
    </row>
    <row r="59" spans="1:24" x14ac:dyDescent="0.25">
      <c r="A59" s="47" t="s">
        <v>35</v>
      </c>
      <c r="B59" s="47"/>
      <c r="C59" s="48">
        <v>2347110.58</v>
      </c>
      <c r="D59" s="48">
        <v>2780493</v>
      </c>
      <c r="E59" s="48">
        <v>2780493</v>
      </c>
      <c r="F59" s="48">
        <v>2691046.32</v>
      </c>
      <c r="G59" s="48">
        <v>114.65</v>
      </c>
      <c r="H59" s="48">
        <v>96.78</v>
      </c>
    </row>
    <row r="60" spans="1:24" x14ac:dyDescent="0.25">
      <c r="A60" t="s">
        <v>54</v>
      </c>
      <c r="B60" t="s">
        <v>55</v>
      </c>
      <c r="C60" s="49">
        <v>2347110.58</v>
      </c>
      <c r="D60" s="49">
        <v>2780493</v>
      </c>
      <c r="E60" s="49">
        <v>2780493</v>
      </c>
      <c r="F60" s="49">
        <v>2691046.32</v>
      </c>
      <c r="G60" s="49">
        <v>114.65</v>
      </c>
      <c r="H60" s="49">
        <v>96.78</v>
      </c>
    </row>
    <row r="61" spans="1:24" x14ac:dyDescent="0.25">
      <c r="A61" s="47" t="s">
        <v>56</v>
      </c>
      <c r="B61" s="47" t="s">
        <v>57</v>
      </c>
      <c r="C61" s="48">
        <v>2347110.58</v>
      </c>
      <c r="D61" s="48">
        <v>2780493</v>
      </c>
      <c r="E61" s="48">
        <v>2780493</v>
      </c>
      <c r="F61" s="48">
        <v>2691046.32</v>
      </c>
      <c r="G61" s="48">
        <v>114.65</v>
      </c>
      <c r="H61" s="48">
        <v>96.78</v>
      </c>
    </row>
    <row r="62" spans="1:24" x14ac:dyDescent="0.25">
      <c r="A62" t="s">
        <v>231</v>
      </c>
      <c r="B62" t="s">
        <v>232</v>
      </c>
      <c r="C62" s="49">
        <v>134163.79</v>
      </c>
      <c r="D62" s="49">
        <v>158034</v>
      </c>
      <c r="E62" s="49">
        <v>158034</v>
      </c>
      <c r="F62" s="49">
        <v>148809.81</v>
      </c>
      <c r="G62" s="49">
        <v>110.92</v>
      </c>
      <c r="H62" s="49">
        <v>94.16</v>
      </c>
    </row>
    <row r="63" spans="1:24" x14ac:dyDescent="0.25">
      <c r="A63" s="47" t="s">
        <v>110</v>
      </c>
      <c r="B63" s="47" t="s">
        <v>111</v>
      </c>
      <c r="C63" s="48">
        <v>134163.79</v>
      </c>
      <c r="D63" s="48">
        <v>158034</v>
      </c>
      <c r="E63" s="48">
        <v>158034</v>
      </c>
      <c r="F63" s="48">
        <v>148809.81</v>
      </c>
      <c r="G63" s="48">
        <v>110.92</v>
      </c>
      <c r="H63" s="48">
        <v>94.16</v>
      </c>
    </row>
    <row r="64" spans="1:24" x14ac:dyDescent="0.25">
      <c r="A64" t="s">
        <v>112</v>
      </c>
      <c r="B64" t="s">
        <v>113</v>
      </c>
      <c r="C64" s="49">
        <v>99022.49</v>
      </c>
      <c r="D64" s="49">
        <v>123125</v>
      </c>
      <c r="E64" s="49">
        <v>123125</v>
      </c>
      <c r="F64" s="49">
        <v>116008.88</v>
      </c>
      <c r="G64" s="49">
        <v>117.15</v>
      </c>
      <c r="H64" s="49">
        <v>94.22</v>
      </c>
    </row>
    <row r="65" spans="1:8" x14ac:dyDescent="0.25">
      <c r="A65" s="47" t="s">
        <v>114</v>
      </c>
      <c r="B65" s="47" t="s">
        <v>115</v>
      </c>
      <c r="C65" s="48">
        <v>74417.539999999994</v>
      </c>
      <c r="D65" s="48">
        <v>93518</v>
      </c>
      <c r="E65" s="48">
        <v>93518</v>
      </c>
      <c r="F65" s="48">
        <v>88689.91</v>
      </c>
      <c r="G65" s="48">
        <v>119.18</v>
      </c>
      <c r="H65" s="48">
        <v>94.84</v>
      </c>
    </row>
    <row r="66" spans="1:8" x14ac:dyDescent="0.25">
      <c r="A66" t="s">
        <v>122</v>
      </c>
      <c r="B66" t="s">
        <v>123</v>
      </c>
      <c r="C66" s="49">
        <v>4373.25</v>
      </c>
      <c r="D66" s="49">
        <v>6834</v>
      </c>
      <c r="E66" s="49">
        <v>6834</v>
      </c>
      <c r="F66" s="49">
        <v>6527.82</v>
      </c>
      <c r="G66" s="49">
        <v>149.27000000000001</v>
      </c>
      <c r="H66" s="49">
        <v>95.52</v>
      </c>
    </row>
    <row r="67" spans="1:8" x14ac:dyDescent="0.25">
      <c r="A67" s="47" t="s">
        <v>125</v>
      </c>
      <c r="B67" s="47" t="s">
        <v>126</v>
      </c>
      <c r="C67" s="48">
        <v>20231.7</v>
      </c>
      <c r="D67" s="48">
        <v>22773</v>
      </c>
      <c r="E67" s="48">
        <v>22773</v>
      </c>
      <c r="F67" s="48">
        <v>20791.150000000001</v>
      </c>
      <c r="G67" s="48">
        <v>102.77</v>
      </c>
      <c r="H67" s="48">
        <v>91.3</v>
      </c>
    </row>
    <row r="68" spans="1:8" x14ac:dyDescent="0.25">
      <c r="A68" t="s">
        <v>129</v>
      </c>
      <c r="B68" t="s">
        <v>130</v>
      </c>
      <c r="C68" s="49">
        <v>4522.07</v>
      </c>
      <c r="D68" s="49">
        <v>7898</v>
      </c>
      <c r="E68" s="49">
        <v>7898</v>
      </c>
      <c r="F68" s="49">
        <v>5783.3</v>
      </c>
      <c r="G68" s="49">
        <v>127.89</v>
      </c>
      <c r="H68" s="49">
        <v>73.22</v>
      </c>
    </row>
    <row r="69" spans="1:8" x14ac:dyDescent="0.25">
      <c r="A69" s="47" t="s">
        <v>131</v>
      </c>
      <c r="B69" s="47" t="s">
        <v>132</v>
      </c>
      <c r="C69" s="48">
        <v>2442.8000000000002</v>
      </c>
      <c r="D69" s="48">
        <v>3955</v>
      </c>
      <c r="E69" s="48">
        <v>3955</v>
      </c>
      <c r="F69" s="48">
        <v>3283.3</v>
      </c>
      <c r="G69" s="48">
        <v>134.41</v>
      </c>
      <c r="H69" s="48">
        <v>83.02</v>
      </c>
    </row>
    <row r="70" spans="1:8" x14ac:dyDescent="0.25">
      <c r="A70" t="s">
        <v>141</v>
      </c>
      <c r="B70" t="s">
        <v>142</v>
      </c>
      <c r="C70" s="49">
        <v>267.49</v>
      </c>
      <c r="D70" s="49">
        <v>413</v>
      </c>
      <c r="E70" s="49">
        <v>413</v>
      </c>
      <c r="F70" s="49"/>
      <c r="G70" s="49"/>
      <c r="H70" s="49"/>
    </row>
    <row r="71" spans="1:8" x14ac:dyDescent="0.25">
      <c r="A71" s="47" t="s">
        <v>155</v>
      </c>
      <c r="B71" s="47" t="s">
        <v>156</v>
      </c>
      <c r="C71" s="48">
        <v>1638.88</v>
      </c>
      <c r="D71" s="48">
        <v>1430</v>
      </c>
      <c r="E71" s="48">
        <v>1430</v>
      </c>
      <c r="F71" s="48">
        <v>500</v>
      </c>
      <c r="G71" s="48">
        <v>30.51</v>
      </c>
      <c r="H71" s="48">
        <v>34.97</v>
      </c>
    </row>
    <row r="72" spans="1:8" x14ac:dyDescent="0.25">
      <c r="A72" t="s">
        <v>178</v>
      </c>
      <c r="B72" t="s">
        <v>179</v>
      </c>
      <c r="C72" s="49">
        <v>172.9</v>
      </c>
      <c r="D72" s="49">
        <v>2100</v>
      </c>
      <c r="E72" s="49">
        <v>2100</v>
      </c>
      <c r="F72" s="49">
        <v>2000</v>
      </c>
      <c r="G72" s="49">
        <v>999.99</v>
      </c>
      <c r="H72" s="49">
        <v>95.24</v>
      </c>
    </row>
    <row r="73" spans="1:8" x14ac:dyDescent="0.25">
      <c r="A73" s="47" t="s">
        <v>197</v>
      </c>
      <c r="B73" s="47" t="s">
        <v>198</v>
      </c>
      <c r="C73" s="48">
        <v>30619.23</v>
      </c>
      <c r="D73" s="48">
        <v>27011</v>
      </c>
      <c r="E73" s="48">
        <v>27011</v>
      </c>
      <c r="F73" s="48">
        <v>25690.400000000001</v>
      </c>
      <c r="G73" s="48">
        <v>83.9</v>
      </c>
      <c r="H73" s="48">
        <v>95.11</v>
      </c>
    </row>
    <row r="74" spans="1:8" x14ac:dyDescent="0.25">
      <c r="A74" t="s">
        <v>199</v>
      </c>
      <c r="B74" t="s">
        <v>200</v>
      </c>
      <c r="C74" s="49">
        <v>30619.23</v>
      </c>
      <c r="D74" s="49">
        <v>27011</v>
      </c>
      <c r="E74" s="49">
        <v>27011</v>
      </c>
      <c r="F74" s="49">
        <v>25690.400000000001</v>
      </c>
      <c r="G74" s="49">
        <v>83.9</v>
      </c>
      <c r="H74" s="49">
        <v>95.11</v>
      </c>
    </row>
    <row r="75" spans="1:8" x14ac:dyDescent="0.25">
      <c r="A75" s="47" t="s">
        <v>203</v>
      </c>
      <c r="B75" s="47" t="s">
        <v>204</v>
      </c>
      <c r="C75" s="48"/>
      <c r="D75" s="48"/>
      <c r="E75" s="48"/>
      <c r="F75" s="48">
        <v>1327.23</v>
      </c>
      <c r="G75" s="48"/>
      <c r="H75" s="48"/>
    </row>
    <row r="76" spans="1:8" x14ac:dyDescent="0.25">
      <c r="A76" t="s">
        <v>208</v>
      </c>
      <c r="B76" t="s">
        <v>209</v>
      </c>
      <c r="C76" s="49"/>
      <c r="D76" s="49"/>
      <c r="E76" s="49"/>
      <c r="F76" s="49">
        <v>1327.23</v>
      </c>
      <c r="G76" s="49"/>
      <c r="H76" s="49"/>
    </row>
    <row r="77" spans="1:8" x14ac:dyDescent="0.25">
      <c r="A77" s="47" t="s">
        <v>233</v>
      </c>
      <c r="B77" s="47" t="s">
        <v>234</v>
      </c>
      <c r="C77" s="48">
        <v>88437.79</v>
      </c>
      <c r="D77" s="48"/>
      <c r="E77" s="48"/>
      <c r="F77" s="48"/>
      <c r="G77" s="48"/>
      <c r="H77" s="48"/>
    </row>
    <row r="78" spans="1:8" x14ac:dyDescent="0.25">
      <c r="A78" t="s">
        <v>110</v>
      </c>
      <c r="B78" t="s">
        <v>111</v>
      </c>
      <c r="C78" s="49">
        <v>88437.79</v>
      </c>
      <c r="D78" s="49"/>
      <c r="E78" s="49"/>
      <c r="F78" s="49"/>
      <c r="G78" s="49"/>
      <c r="H78" s="49"/>
    </row>
    <row r="79" spans="1:8" x14ac:dyDescent="0.25">
      <c r="A79" s="47" t="s">
        <v>129</v>
      </c>
      <c r="B79" s="47" t="s">
        <v>130</v>
      </c>
      <c r="C79" s="48">
        <v>88251.12</v>
      </c>
      <c r="D79" s="48"/>
      <c r="E79" s="48"/>
      <c r="F79" s="48"/>
      <c r="G79" s="48"/>
      <c r="H79" s="48"/>
    </row>
    <row r="80" spans="1:8" x14ac:dyDescent="0.25">
      <c r="A80" t="s">
        <v>131</v>
      </c>
      <c r="B80" t="s">
        <v>132</v>
      </c>
      <c r="C80" s="49">
        <v>9100.08</v>
      </c>
      <c r="D80" s="49"/>
      <c r="E80" s="49"/>
      <c r="F80" s="49"/>
      <c r="G80" s="49"/>
      <c r="H80" s="49"/>
    </row>
    <row r="81" spans="1:8" x14ac:dyDescent="0.25">
      <c r="A81" s="47" t="s">
        <v>141</v>
      </c>
      <c r="B81" s="47" t="s">
        <v>142</v>
      </c>
      <c r="C81" s="48">
        <v>52240.85</v>
      </c>
      <c r="D81" s="48"/>
      <c r="E81" s="48"/>
      <c r="F81" s="48"/>
      <c r="G81" s="48"/>
      <c r="H81" s="48"/>
    </row>
    <row r="82" spans="1:8" x14ac:dyDescent="0.25">
      <c r="A82" t="s">
        <v>155</v>
      </c>
      <c r="B82" t="s">
        <v>156</v>
      </c>
      <c r="C82" s="49">
        <v>23124.35</v>
      </c>
      <c r="D82" s="49"/>
      <c r="E82" s="49"/>
      <c r="F82" s="49"/>
      <c r="G82" s="49"/>
      <c r="H82" s="49"/>
    </row>
    <row r="83" spans="1:8" x14ac:dyDescent="0.25">
      <c r="A83" s="47" t="s">
        <v>178</v>
      </c>
      <c r="B83" s="47" t="s">
        <v>179</v>
      </c>
      <c r="C83" s="48">
        <v>3785.84</v>
      </c>
      <c r="D83" s="48"/>
      <c r="E83" s="48"/>
      <c r="F83" s="48"/>
      <c r="G83" s="48"/>
      <c r="H83" s="48"/>
    </row>
    <row r="84" spans="1:8" x14ac:dyDescent="0.25">
      <c r="A84" t="s">
        <v>189</v>
      </c>
      <c r="B84" t="s">
        <v>190</v>
      </c>
      <c r="C84" s="49">
        <v>186.67</v>
      </c>
      <c r="D84" s="49"/>
      <c r="E84" s="49"/>
      <c r="F84" s="49"/>
      <c r="G84" s="49"/>
      <c r="H84" s="49"/>
    </row>
    <row r="85" spans="1:8" x14ac:dyDescent="0.25">
      <c r="A85" s="47" t="s">
        <v>191</v>
      </c>
      <c r="B85" s="47" t="s">
        <v>192</v>
      </c>
      <c r="C85" s="48">
        <v>186.67</v>
      </c>
      <c r="D85" s="48"/>
      <c r="E85" s="48"/>
      <c r="F85" s="48"/>
      <c r="G85" s="48"/>
      <c r="H85" s="48"/>
    </row>
    <row r="86" spans="1:8" x14ac:dyDescent="0.25">
      <c r="A86" t="s">
        <v>235</v>
      </c>
      <c r="B86" t="s">
        <v>236</v>
      </c>
      <c r="C86" s="49">
        <v>3711.45</v>
      </c>
      <c r="D86" s="49">
        <v>5000</v>
      </c>
      <c r="E86" s="49">
        <v>5000</v>
      </c>
      <c r="F86" s="49">
        <v>2195.2600000000002</v>
      </c>
      <c r="G86" s="49">
        <v>59.15</v>
      </c>
      <c r="H86" s="49">
        <v>43.91</v>
      </c>
    </row>
    <row r="87" spans="1:8" x14ac:dyDescent="0.25">
      <c r="A87" s="47" t="s">
        <v>110</v>
      </c>
      <c r="B87" s="47" t="s">
        <v>111</v>
      </c>
      <c r="C87" s="48">
        <v>3711.45</v>
      </c>
      <c r="D87" s="48">
        <v>4500</v>
      </c>
      <c r="E87" s="48">
        <v>4500</v>
      </c>
      <c r="F87" s="48">
        <v>2195.2600000000002</v>
      </c>
      <c r="G87" s="48">
        <v>59.15</v>
      </c>
      <c r="H87" s="48">
        <v>48.78</v>
      </c>
    </row>
    <row r="88" spans="1:8" x14ac:dyDescent="0.25">
      <c r="A88" t="s">
        <v>112</v>
      </c>
      <c r="B88" t="s">
        <v>113</v>
      </c>
      <c r="C88" s="49">
        <v>3391.06</v>
      </c>
      <c r="D88" s="49">
        <v>2300</v>
      </c>
      <c r="E88" s="49">
        <v>2300</v>
      </c>
      <c r="F88" s="49">
        <v>1299.9100000000001</v>
      </c>
      <c r="G88" s="49">
        <v>38.33</v>
      </c>
      <c r="H88" s="49">
        <v>56.52</v>
      </c>
    </row>
    <row r="89" spans="1:8" x14ac:dyDescent="0.25">
      <c r="A89" s="47" t="s">
        <v>114</v>
      </c>
      <c r="B89" s="47" t="s">
        <v>115</v>
      </c>
      <c r="C89" s="48">
        <v>2915.21</v>
      </c>
      <c r="D89" s="48">
        <v>2000</v>
      </c>
      <c r="E89" s="48">
        <v>2000</v>
      </c>
      <c r="F89" s="48">
        <v>1115.82</v>
      </c>
      <c r="G89" s="48">
        <v>38.28</v>
      </c>
      <c r="H89" s="48">
        <v>55.79</v>
      </c>
    </row>
    <row r="90" spans="1:8" x14ac:dyDescent="0.25">
      <c r="A90" t="s">
        <v>125</v>
      </c>
      <c r="B90" t="s">
        <v>126</v>
      </c>
      <c r="C90" s="49">
        <v>475.85</v>
      </c>
      <c r="D90" s="49">
        <v>300</v>
      </c>
      <c r="E90" s="49">
        <v>300</v>
      </c>
      <c r="F90" s="49">
        <v>184.09</v>
      </c>
      <c r="G90" s="49">
        <v>38.69</v>
      </c>
      <c r="H90" s="49">
        <v>61.36</v>
      </c>
    </row>
    <row r="91" spans="1:8" x14ac:dyDescent="0.25">
      <c r="A91" s="47" t="s">
        <v>129</v>
      </c>
      <c r="B91" s="47" t="s">
        <v>130</v>
      </c>
      <c r="C91" s="48">
        <v>320.39</v>
      </c>
      <c r="D91" s="48">
        <v>2200</v>
      </c>
      <c r="E91" s="48">
        <v>2200</v>
      </c>
      <c r="F91" s="48">
        <v>895.35</v>
      </c>
      <c r="G91" s="48">
        <v>279.45999999999998</v>
      </c>
      <c r="H91" s="48">
        <v>40.700000000000003</v>
      </c>
    </row>
    <row r="92" spans="1:8" x14ac:dyDescent="0.25">
      <c r="A92" t="s">
        <v>131</v>
      </c>
      <c r="B92" t="s">
        <v>132</v>
      </c>
      <c r="C92" s="49"/>
      <c r="D92" s="49">
        <v>440</v>
      </c>
      <c r="E92" s="49">
        <v>440</v>
      </c>
      <c r="F92" s="49">
        <v>440</v>
      </c>
      <c r="G92" s="49"/>
      <c r="H92" s="49">
        <v>100</v>
      </c>
    </row>
    <row r="93" spans="1:8" x14ac:dyDescent="0.25">
      <c r="A93" s="47" t="s">
        <v>141</v>
      </c>
      <c r="B93" s="47" t="s">
        <v>142</v>
      </c>
      <c r="C93" s="48">
        <v>266.38</v>
      </c>
      <c r="D93" s="48">
        <v>960</v>
      </c>
      <c r="E93" s="48">
        <v>960</v>
      </c>
      <c r="F93" s="48">
        <v>136.4</v>
      </c>
      <c r="G93" s="48">
        <v>51.21</v>
      </c>
      <c r="H93" s="48">
        <v>14.21</v>
      </c>
    </row>
    <row r="94" spans="1:8" x14ac:dyDescent="0.25">
      <c r="A94" t="s">
        <v>178</v>
      </c>
      <c r="B94" t="s">
        <v>179</v>
      </c>
      <c r="C94" s="49">
        <v>54.01</v>
      </c>
      <c r="D94" s="49">
        <v>800</v>
      </c>
      <c r="E94" s="49">
        <v>800</v>
      </c>
      <c r="F94" s="49">
        <v>318.95</v>
      </c>
      <c r="G94" s="49">
        <v>590.54</v>
      </c>
      <c r="H94" s="49">
        <v>39.869999999999997</v>
      </c>
    </row>
    <row r="95" spans="1:8" x14ac:dyDescent="0.25">
      <c r="A95" s="47" t="s">
        <v>212</v>
      </c>
      <c r="B95" s="47" t="s">
        <v>213</v>
      </c>
      <c r="C95" s="48"/>
      <c r="D95" s="48">
        <v>500</v>
      </c>
      <c r="E95" s="48">
        <v>500</v>
      </c>
      <c r="F95" s="48"/>
      <c r="G95" s="48"/>
      <c r="H95" s="48"/>
    </row>
    <row r="96" spans="1:8" x14ac:dyDescent="0.25">
      <c r="A96" t="s">
        <v>214</v>
      </c>
      <c r="B96" t="s">
        <v>215</v>
      </c>
      <c r="C96" s="49"/>
      <c r="D96" s="49">
        <v>500</v>
      </c>
      <c r="E96" s="49">
        <v>500</v>
      </c>
      <c r="F96" s="49"/>
      <c r="G96" s="49"/>
      <c r="H96" s="49"/>
    </row>
    <row r="97" spans="1:8" x14ac:dyDescent="0.25">
      <c r="A97" s="47" t="s">
        <v>216</v>
      </c>
      <c r="B97" s="47" t="s">
        <v>217</v>
      </c>
      <c r="C97" s="48"/>
      <c r="D97" s="48">
        <v>500</v>
      </c>
      <c r="E97" s="48">
        <v>500</v>
      </c>
      <c r="F97" s="48"/>
      <c r="G97" s="48"/>
      <c r="H97" s="48"/>
    </row>
    <row r="98" spans="1:8" x14ac:dyDescent="0.25">
      <c r="A98" t="s">
        <v>237</v>
      </c>
      <c r="B98" t="s">
        <v>238</v>
      </c>
      <c r="C98" s="49"/>
      <c r="D98" s="49">
        <v>99230</v>
      </c>
      <c r="E98" s="49">
        <v>99230</v>
      </c>
      <c r="F98" s="49">
        <v>99220.74</v>
      </c>
      <c r="G98" s="49"/>
      <c r="H98" s="49">
        <v>99.99</v>
      </c>
    </row>
    <row r="99" spans="1:8" x14ac:dyDescent="0.25">
      <c r="A99" s="47" t="s">
        <v>110</v>
      </c>
      <c r="B99" s="47" t="s">
        <v>111</v>
      </c>
      <c r="C99" s="48"/>
      <c r="D99" s="48">
        <v>95880</v>
      </c>
      <c r="E99" s="48">
        <v>95880</v>
      </c>
      <c r="F99" s="48">
        <v>95871.39</v>
      </c>
      <c r="G99" s="48"/>
      <c r="H99" s="48">
        <v>99.99</v>
      </c>
    </row>
    <row r="100" spans="1:8" x14ac:dyDescent="0.25">
      <c r="A100" t="s">
        <v>129</v>
      </c>
      <c r="B100" t="s">
        <v>130</v>
      </c>
      <c r="C100" s="49"/>
      <c r="D100" s="49">
        <v>95640</v>
      </c>
      <c r="E100" s="49">
        <v>95640</v>
      </c>
      <c r="F100" s="49">
        <v>95577.63</v>
      </c>
      <c r="G100" s="49"/>
      <c r="H100" s="49">
        <v>99.93</v>
      </c>
    </row>
    <row r="101" spans="1:8" x14ac:dyDescent="0.25">
      <c r="A101" s="47" t="s">
        <v>131</v>
      </c>
      <c r="B101" s="47" t="s">
        <v>132</v>
      </c>
      <c r="C101" s="48"/>
      <c r="D101" s="48">
        <v>9170</v>
      </c>
      <c r="E101" s="48">
        <v>9170</v>
      </c>
      <c r="F101" s="48">
        <v>7270.16</v>
      </c>
      <c r="G101" s="48"/>
      <c r="H101" s="48">
        <v>79.28</v>
      </c>
    </row>
    <row r="102" spans="1:8" x14ac:dyDescent="0.25">
      <c r="A102" t="s">
        <v>141</v>
      </c>
      <c r="B102" t="s">
        <v>142</v>
      </c>
      <c r="C102" s="49"/>
      <c r="D102" s="49">
        <v>51318</v>
      </c>
      <c r="E102" s="49">
        <v>51318</v>
      </c>
      <c r="F102" s="49">
        <v>48421.56</v>
      </c>
      <c r="G102" s="49"/>
      <c r="H102" s="49">
        <v>94.36</v>
      </c>
    </row>
    <row r="103" spans="1:8" x14ac:dyDescent="0.25">
      <c r="A103" s="47" t="s">
        <v>155</v>
      </c>
      <c r="B103" s="47" t="s">
        <v>156</v>
      </c>
      <c r="C103" s="48"/>
      <c r="D103" s="48">
        <v>31026</v>
      </c>
      <c r="E103" s="48">
        <v>31026</v>
      </c>
      <c r="F103" s="48">
        <v>35763.67</v>
      </c>
      <c r="G103" s="48"/>
      <c r="H103" s="48">
        <v>115.27</v>
      </c>
    </row>
    <row r="104" spans="1:8" x14ac:dyDescent="0.25">
      <c r="A104" t="s">
        <v>175</v>
      </c>
      <c r="B104" t="s">
        <v>176</v>
      </c>
      <c r="C104" s="49"/>
      <c r="D104" s="49"/>
      <c r="E104" s="49"/>
      <c r="F104" s="49"/>
      <c r="G104" s="49"/>
      <c r="H104" s="49"/>
    </row>
    <row r="105" spans="1:8" x14ac:dyDescent="0.25">
      <c r="A105" s="47" t="s">
        <v>178</v>
      </c>
      <c r="B105" s="47" t="s">
        <v>179</v>
      </c>
      <c r="C105" s="48"/>
      <c r="D105" s="48">
        <v>4126</v>
      </c>
      <c r="E105" s="48">
        <v>4126</v>
      </c>
      <c r="F105" s="48">
        <v>4122.24</v>
      </c>
      <c r="G105" s="48"/>
      <c r="H105" s="48">
        <v>99.91</v>
      </c>
    </row>
    <row r="106" spans="1:8" x14ac:dyDescent="0.25">
      <c r="A106" t="s">
        <v>189</v>
      </c>
      <c r="B106" t="s">
        <v>190</v>
      </c>
      <c r="C106" s="49"/>
      <c r="D106" s="49">
        <v>240</v>
      </c>
      <c r="E106" s="49">
        <v>240</v>
      </c>
      <c r="F106" s="49">
        <v>293.76</v>
      </c>
      <c r="G106" s="49"/>
      <c r="H106" s="49">
        <v>122.4</v>
      </c>
    </row>
    <row r="107" spans="1:8" x14ac:dyDescent="0.25">
      <c r="A107" s="47" t="s">
        <v>191</v>
      </c>
      <c r="B107" s="47" t="s">
        <v>192</v>
      </c>
      <c r="C107" s="48"/>
      <c r="D107" s="48">
        <v>240</v>
      </c>
      <c r="E107" s="48">
        <v>240</v>
      </c>
      <c r="F107" s="48">
        <v>293.76</v>
      </c>
      <c r="G107" s="48"/>
      <c r="H107" s="48">
        <v>122.4</v>
      </c>
    </row>
    <row r="108" spans="1:8" x14ac:dyDescent="0.25">
      <c r="A108" t="s">
        <v>212</v>
      </c>
      <c r="B108" t="s">
        <v>213</v>
      </c>
      <c r="C108" s="49"/>
      <c r="D108" s="49">
        <v>3350</v>
      </c>
      <c r="E108" s="49">
        <v>3350</v>
      </c>
      <c r="F108" s="49">
        <v>3349.35</v>
      </c>
      <c r="G108" s="49"/>
      <c r="H108" s="49">
        <v>99.98</v>
      </c>
    </row>
    <row r="109" spans="1:8" x14ac:dyDescent="0.25">
      <c r="A109" s="47" t="s">
        <v>214</v>
      </c>
      <c r="B109" s="47" t="s">
        <v>215</v>
      </c>
      <c r="C109" s="48"/>
      <c r="D109" s="48">
        <v>3350</v>
      </c>
      <c r="E109" s="48">
        <v>3350</v>
      </c>
      <c r="F109" s="48">
        <v>3349.35</v>
      </c>
      <c r="G109" s="48"/>
      <c r="H109" s="48">
        <v>99.98</v>
      </c>
    </row>
    <row r="110" spans="1:8" x14ac:dyDescent="0.25">
      <c r="A110" t="s">
        <v>216</v>
      </c>
      <c r="B110" t="s">
        <v>217</v>
      </c>
      <c r="C110" s="49"/>
      <c r="D110" s="49">
        <v>3350</v>
      </c>
      <c r="E110" s="49">
        <v>3350</v>
      </c>
      <c r="F110" s="49">
        <v>3349.35</v>
      </c>
      <c r="G110" s="49"/>
      <c r="H110" s="49">
        <v>99.98</v>
      </c>
    </row>
    <row r="111" spans="1:8" x14ac:dyDescent="0.25">
      <c r="A111" s="47" t="s">
        <v>239</v>
      </c>
      <c r="B111" s="47" t="s">
        <v>240</v>
      </c>
      <c r="C111" s="48">
        <v>113945.64</v>
      </c>
      <c r="D111" s="48">
        <v>148000</v>
      </c>
      <c r="E111" s="48">
        <v>148000</v>
      </c>
      <c r="F111" s="48">
        <v>120245.52</v>
      </c>
      <c r="G111" s="48">
        <v>105.53</v>
      </c>
      <c r="H111" s="48">
        <v>81.25</v>
      </c>
    </row>
    <row r="112" spans="1:8" x14ac:dyDescent="0.25">
      <c r="A112" t="s">
        <v>110</v>
      </c>
      <c r="B112" t="s">
        <v>111</v>
      </c>
      <c r="C112" s="49">
        <v>111786.9</v>
      </c>
      <c r="D112" s="49">
        <v>139354</v>
      </c>
      <c r="E112" s="49">
        <v>139354</v>
      </c>
      <c r="F112" s="49">
        <v>118509.32</v>
      </c>
      <c r="G112" s="49">
        <v>106.01</v>
      </c>
      <c r="H112" s="49">
        <v>85.04</v>
      </c>
    </row>
    <row r="113" spans="1:8" x14ac:dyDescent="0.25">
      <c r="A113" s="47" t="s">
        <v>112</v>
      </c>
      <c r="B113" s="47" t="s">
        <v>113</v>
      </c>
      <c r="C113" s="48">
        <v>63904.5</v>
      </c>
      <c r="D113" s="48">
        <v>63000</v>
      </c>
      <c r="E113" s="48">
        <v>63000</v>
      </c>
      <c r="F113" s="48">
        <v>61060</v>
      </c>
      <c r="G113" s="48">
        <v>95.55</v>
      </c>
      <c r="H113" s="48">
        <v>96.92</v>
      </c>
    </row>
    <row r="114" spans="1:8" x14ac:dyDescent="0.25">
      <c r="A114" t="s">
        <v>114</v>
      </c>
      <c r="B114" t="s">
        <v>115</v>
      </c>
      <c r="C114" s="49">
        <v>63904.5</v>
      </c>
      <c r="D114" s="49">
        <v>63000</v>
      </c>
      <c r="E114" s="49">
        <v>63000</v>
      </c>
      <c r="F114" s="49">
        <v>61060</v>
      </c>
      <c r="G114" s="49">
        <v>95.55</v>
      </c>
      <c r="H114" s="49">
        <v>96.92</v>
      </c>
    </row>
    <row r="115" spans="1:8" x14ac:dyDescent="0.25">
      <c r="A115" s="47" t="s">
        <v>129</v>
      </c>
      <c r="B115" s="47" t="s">
        <v>130</v>
      </c>
      <c r="C115" s="48">
        <v>47882.400000000001</v>
      </c>
      <c r="D115" s="48">
        <v>76354</v>
      </c>
      <c r="E115" s="48">
        <v>76354</v>
      </c>
      <c r="F115" s="48">
        <v>57449.32</v>
      </c>
      <c r="G115" s="48">
        <v>119.98</v>
      </c>
      <c r="H115" s="48">
        <v>75.239999999999995</v>
      </c>
    </row>
    <row r="116" spans="1:8" x14ac:dyDescent="0.25">
      <c r="A116" t="s">
        <v>131</v>
      </c>
      <c r="B116" t="s">
        <v>132</v>
      </c>
      <c r="C116" s="49"/>
      <c r="D116" s="49">
        <v>194</v>
      </c>
      <c r="E116" s="49">
        <v>194</v>
      </c>
      <c r="F116" s="49">
        <v>193.6</v>
      </c>
      <c r="G116" s="49"/>
      <c r="H116" s="49">
        <v>99.79</v>
      </c>
    </row>
    <row r="117" spans="1:8" x14ac:dyDescent="0.25">
      <c r="A117" s="47" t="s">
        <v>141</v>
      </c>
      <c r="B117" s="47" t="s">
        <v>142</v>
      </c>
      <c r="C117" s="48">
        <v>34513.550000000003</v>
      </c>
      <c r="D117" s="48">
        <v>50560</v>
      </c>
      <c r="E117" s="48">
        <v>50560</v>
      </c>
      <c r="F117" s="48">
        <v>43038.39</v>
      </c>
      <c r="G117" s="48">
        <v>124.7</v>
      </c>
      <c r="H117" s="48">
        <v>85.12</v>
      </c>
    </row>
    <row r="118" spans="1:8" x14ac:dyDescent="0.25">
      <c r="A118" t="s">
        <v>155</v>
      </c>
      <c r="B118" t="s">
        <v>156</v>
      </c>
      <c r="C118" s="49">
        <v>11940.19</v>
      </c>
      <c r="D118" s="49">
        <v>22500</v>
      </c>
      <c r="E118" s="49">
        <v>22500</v>
      </c>
      <c r="F118" s="49">
        <v>12644.46</v>
      </c>
      <c r="G118" s="49">
        <v>105.9</v>
      </c>
      <c r="H118" s="49">
        <v>56.2</v>
      </c>
    </row>
    <row r="119" spans="1:8" x14ac:dyDescent="0.25">
      <c r="A119" s="47" t="s">
        <v>178</v>
      </c>
      <c r="B119" s="47" t="s">
        <v>179</v>
      </c>
      <c r="C119" s="48">
        <v>1428.66</v>
      </c>
      <c r="D119" s="48">
        <v>3100</v>
      </c>
      <c r="E119" s="48">
        <v>3100</v>
      </c>
      <c r="F119" s="48">
        <v>1572.87</v>
      </c>
      <c r="G119" s="48">
        <v>110.09</v>
      </c>
      <c r="H119" s="48">
        <v>50.74</v>
      </c>
    </row>
    <row r="120" spans="1:8" x14ac:dyDescent="0.25">
      <c r="A120" t="s">
        <v>212</v>
      </c>
      <c r="B120" t="s">
        <v>213</v>
      </c>
      <c r="C120" s="49">
        <v>2158.7399999999998</v>
      </c>
      <c r="D120" s="49">
        <v>8646</v>
      </c>
      <c r="E120" s="49">
        <v>8646</v>
      </c>
      <c r="F120" s="49">
        <v>1736.2</v>
      </c>
      <c r="G120" s="49">
        <v>80.430000000000007</v>
      </c>
      <c r="H120" s="49">
        <v>20.079999999999998</v>
      </c>
    </row>
    <row r="121" spans="1:8" x14ac:dyDescent="0.25">
      <c r="A121" s="47" t="s">
        <v>214</v>
      </c>
      <c r="B121" s="47" t="s">
        <v>215</v>
      </c>
      <c r="C121" s="48">
        <v>2158.7399999999998</v>
      </c>
      <c r="D121" s="48">
        <v>8646</v>
      </c>
      <c r="E121" s="48">
        <v>8646</v>
      </c>
      <c r="F121" s="48">
        <v>1736.2</v>
      </c>
      <c r="G121" s="48">
        <v>80.430000000000007</v>
      </c>
      <c r="H121" s="48">
        <v>20.079999999999998</v>
      </c>
    </row>
    <row r="122" spans="1:8" x14ac:dyDescent="0.25">
      <c r="A122" t="s">
        <v>216</v>
      </c>
      <c r="B122" t="s">
        <v>217</v>
      </c>
      <c r="C122" s="49">
        <v>2158.7399999999998</v>
      </c>
      <c r="D122" s="49">
        <v>7946</v>
      </c>
      <c r="E122" s="49">
        <v>7946</v>
      </c>
      <c r="F122" s="49">
        <v>1069.99</v>
      </c>
      <c r="G122" s="49">
        <v>49.57</v>
      </c>
      <c r="H122" s="49">
        <v>13.47</v>
      </c>
    </row>
    <row r="123" spans="1:8" x14ac:dyDescent="0.25">
      <c r="A123" s="47" t="s">
        <v>226</v>
      </c>
      <c r="B123" s="47" t="s">
        <v>227</v>
      </c>
      <c r="C123" s="48"/>
      <c r="D123" s="48">
        <v>700</v>
      </c>
      <c r="E123" s="48">
        <v>700</v>
      </c>
      <c r="F123" s="48">
        <v>666.21</v>
      </c>
      <c r="G123" s="48"/>
      <c r="H123" s="48">
        <v>95.17</v>
      </c>
    </row>
    <row r="124" spans="1:8" x14ac:dyDescent="0.25">
      <c r="A124" t="s">
        <v>241</v>
      </c>
      <c r="B124" t="s">
        <v>242</v>
      </c>
      <c r="C124" s="49"/>
      <c r="D124" s="49">
        <v>1825</v>
      </c>
      <c r="E124" s="49">
        <v>1825</v>
      </c>
      <c r="F124" s="49">
        <v>1825</v>
      </c>
      <c r="G124" s="49"/>
      <c r="H124" s="49">
        <v>100</v>
      </c>
    </row>
    <row r="125" spans="1:8" x14ac:dyDescent="0.25">
      <c r="A125" s="47" t="s">
        <v>110</v>
      </c>
      <c r="B125" s="47" t="s">
        <v>111</v>
      </c>
      <c r="C125" s="48"/>
      <c r="D125" s="48">
        <v>1825</v>
      </c>
      <c r="E125" s="48">
        <v>1825</v>
      </c>
      <c r="F125" s="48">
        <v>1825</v>
      </c>
      <c r="G125" s="48"/>
      <c r="H125" s="48">
        <v>100</v>
      </c>
    </row>
    <row r="126" spans="1:8" x14ac:dyDescent="0.25">
      <c r="A126" t="s">
        <v>112</v>
      </c>
      <c r="B126" t="s">
        <v>113</v>
      </c>
      <c r="C126" s="49"/>
      <c r="D126" s="49">
        <v>1665</v>
      </c>
      <c r="E126" s="49">
        <v>1665</v>
      </c>
      <c r="F126" s="49">
        <v>1808.67</v>
      </c>
      <c r="G126" s="49"/>
      <c r="H126" s="49">
        <v>108.63</v>
      </c>
    </row>
    <row r="127" spans="1:8" x14ac:dyDescent="0.25">
      <c r="A127" s="47" t="s">
        <v>114</v>
      </c>
      <c r="B127" s="47" t="s">
        <v>115</v>
      </c>
      <c r="C127" s="48"/>
      <c r="D127" s="48">
        <v>1258</v>
      </c>
      <c r="E127" s="48">
        <v>1258</v>
      </c>
      <c r="F127" s="48">
        <v>1552.5</v>
      </c>
      <c r="G127" s="48"/>
      <c r="H127" s="48">
        <v>123.41</v>
      </c>
    </row>
    <row r="128" spans="1:8" x14ac:dyDescent="0.25">
      <c r="A128" t="s">
        <v>122</v>
      </c>
      <c r="B128" t="s">
        <v>123</v>
      </c>
      <c r="C128" s="49"/>
      <c r="D128" s="49">
        <v>200</v>
      </c>
      <c r="E128" s="49">
        <v>200</v>
      </c>
      <c r="F128" s="49"/>
      <c r="G128" s="49"/>
      <c r="H128" s="49"/>
    </row>
    <row r="129" spans="1:8" x14ac:dyDescent="0.25">
      <c r="A129" s="47" t="s">
        <v>125</v>
      </c>
      <c r="B129" s="47" t="s">
        <v>126</v>
      </c>
      <c r="C129" s="48"/>
      <c r="D129" s="48">
        <v>207</v>
      </c>
      <c r="E129" s="48">
        <v>207</v>
      </c>
      <c r="F129" s="48">
        <v>256.17</v>
      </c>
      <c r="G129" s="48"/>
      <c r="H129" s="48">
        <v>123.75</v>
      </c>
    </row>
    <row r="130" spans="1:8" x14ac:dyDescent="0.25">
      <c r="A130" t="s">
        <v>129</v>
      </c>
      <c r="B130" t="s">
        <v>130</v>
      </c>
      <c r="C130" s="49"/>
      <c r="D130" s="49">
        <v>160</v>
      </c>
      <c r="E130" s="49">
        <v>160</v>
      </c>
      <c r="F130" s="49">
        <v>16.329999999999998</v>
      </c>
      <c r="G130" s="49"/>
      <c r="H130" s="49">
        <v>10.210000000000001</v>
      </c>
    </row>
    <row r="131" spans="1:8" x14ac:dyDescent="0.25">
      <c r="A131" s="47" t="s">
        <v>131</v>
      </c>
      <c r="B131" s="47" t="s">
        <v>132</v>
      </c>
      <c r="C131" s="48"/>
      <c r="D131" s="48">
        <v>160</v>
      </c>
      <c r="E131" s="48">
        <v>160</v>
      </c>
      <c r="F131" s="48">
        <v>16.329999999999998</v>
      </c>
      <c r="G131" s="48"/>
      <c r="H131" s="48">
        <v>10.210000000000001</v>
      </c>
    </row>
    <row r="132" spans="1:8" x14ac:dyDescent="0.25">
      <c r="A132" t="s">
        <v>243</v>
      </c>
      <c r="B132" t="s">
        <v>244</v>
      </c>
      <c r="C132" s="49">
        <v>1982267.09</v>
      </c>
      <c r="D132" s="49">
        <v>2296120</v>
      </c>
      <c r="E132" s="49">
        <v>2296120</v>
      </c>
      <c r="F132" s="49">
        <v>2279329.2400000002</v>
      </c>
      <c r="G132" s="49">
        <v>114.99</v>
      </c>
      <c r="H132" s="49">
        <v>99.27</v>
      </c>
    </row>
    <row r="133" spans="1:8" x14ac:dyDescent="0.25">
      <c r="A133" s="47" t="s">
        <v>110</v>
      </c>
      <c r="B133" s="47" t="s">
        <v>111</v>
      </c>
      <c r="C133" s="48">
        <v>1973543.95</v>
      </c>
      <c r="D133" s="48">
        <v>2290020</v>
      </c>
      <c r="E133" s="48">
        <v>2290020</v>
      </c>
      <c r="F133" s="48">
        <v>2273506.04</v>
      </c>
      <c r="G133" s="48">
        <v>115.2</v>
      </c>
      <c r="H133" s="48">
        <v>99.28</v>
      </c>
    </row>
    <row r="134" spans="1:8" x14ac:dyDescent="0.25">
      <c r="A134" t="s">
        <v>112</v>
      </c>
      <c r="B134" t="s">
        <v>113</v>
      </c>
      <c r="C134" s="49">
        <v>1781250.87</v>
      </c>
      <c r="D134" s="49">
        <v>2101260</v>
      </c>
      <c r="E134" s="49">
        <v>2101260</v>
      </c>
      <c r="F134" s="49">
        <v>2098525.85</v>
      </c>
      <c r="G134" s="49">
        <v>117.81</v>
      </c>
      <c r="H134" s="49">
        <v>99.87</v>
      </c>
    </row>
    <row r="135" spans="1:8" x14ac:dyDescent="0.25">
      <c r="A135" s="47" t="s">
        <v>114</v>
      </c>
      <c r="B135" s="47" t="s">
        <v>115</v>
      </c>
      <c r="C135" s="48">
        <v>1476688.88</v>
      </c>
      <c r="D135" s="48">
        <v>1741200</v>
      </c>
      <c r="E135" s="48">
        <v>1741200</v>
      </c>
      <c r="F135" s="48">
        <v>1742949.68</v>
      </c>
      <c r="G135" s="48">
        <v>118.03</v>
      </c>
      <c r="H135" s="48">
        <v>100.1</v>
      </c>
    </row>
    <row r="136" spans="1:8" x14ac:dyDescent="0.25">
      <c r="A136" t="s">
        <v>122</v>
      </c>
      <c r="B136" t="s">
        <v>123</v>
      </c>
      <c r="C136" s="49">
        <v>64909.48</v>
      </c>
      <c r="D136" s="49">
        <v>70000</v>
      </c>
      <c r="E136" s="49">
        <v>70000</v>
      </c>
      <c r="F136" s="49">
        <v>73515.399999999994</v>
      </c>
      <c r="G136" s="49">
        <v>113.26</v>
      </c>
      <c r="H136" s="49">
        <v>105.02</v>
      </c>
    </row>
    <row r="137" spans="1:8" x14ac:dyDescent="0.25">
      <c r="A137" s="47" t="s">
        <v>125</v>
      </c>
      <c r="B137" s="47" t="s">
        <v>126</v>
      </c>
      <c r="C137" s="48">
        <v>239652.51</v>
      </c>
      <c r="D137" s="48">
        <v>290060</v>
      </c>
      <c r="E137" s="48">
        <v>290060</v>
      </c>
      <c r="F137" s="48">
        <v>282060.77</v>
      </c>
      <c r="G137" s="48">
        <v>117.7</v>
      </c>
      <c r="H137" s="48">
        <v>97.24</v>
      </c>
    </row>
    <row r="138" spans="1:8" x14ac:dyDescent="0.25">
      <c r="A138" t="s">
        <v>129</v>
      </c>
      <c r="B138" t="s">
        <v>130</v>
      </c>
      <c r="C138" s="49">
        <v>160989.09</v>
      </c>
      <c r="D138" s="49">
        <v>158510</v>
      </c>
      <c r="E138" s="49">
        <v>158510</v>
      </c>
      <c r="F138" s="49">
        <v>145820.44</v>
      </c>
      <c r="G138" s="49">
        <v>90.58</v>
      </c>
      <c r="H138" s="49">
        <v>91.99</v>
      </c>
    </row>
    <row r="139" spans="1:8" x14ac:dyDescent="0.25">
      <c r="A139" s="47" t="s">
        <v>131</v>
      </c>
      <c r="B139" s="47" t="s">
        <v>132</v>
      </c>
      <c r="C139" s="48">
        <v>27734.55</v>
      </c>
      <c r="D139" s="48">
        <v>35500</v>
      </c>
      <c r="E139" s="48">
        <v>35500</v>
      </c>
      <c r="F139" s="48">
        <v>36319</v>
      </c>
      <c r="G139" s="48">
        <v>130.94999999999999</v>
      </c>
      <c r="H139" s="48">
        <v>102.31</v>
      </c>
    </row>
    <row r="140" spans="1:8" x14ac:dyDescent="0.25">
      <c r="A140" t="s">
        <v>141</v>
      </c>
      <c r="B140" t="s">
        <v>142</v>
      </c>
      <c r="C140" s="49">
        <v>118735.94</v>
      </c>
      <c r="D140" s="49">
        <v>103310</v>
      </c>
      <c r="E140" s="49">
        <v>103310</v>
      </c>
      <c r="F140" s="49">
        <v>91633.64</v>
      </c>
      <c r="G140" s="49">
        <v>77.17</v>
      </c>
      <c r="H140" s="49">
        <v>88.7</v>
      </c>
    </row>
    <row r="141" spans="1:8" x14ac:dyDescent="0.25">
      <c r="A141" s="47" t="s">
        <v>155</v>
      </c>
      <c r="B141" s="47" t="s">
        <v>156</v>
      </c>
      <c r="C141" s="48">
        <v>14492.35</v>
      </c>
      <c r="D141" s="48">
        <v>17000</v>
      </c>
      <c r="E141" s="48">
        <v>17000</v>
      </c>
      <c r="F141" s="48">
        <v>15318.8</v>
      </c>
      <c r="G141" s="48">
        <v>105.7</v>
      </c>
      <c r="H141" s="48">
        <v>90.11</v>
      </c>
    </row>
    <row r="142" spans="1:8" x14ac:dyDescent="0.25">
      <c r="A142" t="s">
        <v>178</v>
      </c>
      <c r="B142" t="s">
        <v>179</v>
      </c>
      <c r="C142" s="49">
        <v>26.25</v>
      </c>
      <c r="D142" s="49">
        <v>2700</v>
      </c>
      <c r="E142" s="49">
        <v>2700</v>
      </c>
      <c r="F142" s="49">
        <v>2549</v>
      </c>
      <c r="G142" s="49">
        <v>999.99</v>
      </c>
      <c r="H142" s="49">
        <v>94.41</v>
      </c>
    </row>
    <row r="143" spans="1:8" x14ac:dyDescent="0.25">
      <c r="A143" s="47" t="s">
        <v>189</v>
      </c>
      <c r="B143" s="47" t="s">
        <v>190</v>
      </c>
      <c r="C143" s="48"/>
      <c r="D143" s="48">
        <v>100</v>
      </c>
      <c r="E143" s="48">
        <v>100</v>
      </c>
      <c r="F143" s="48"/>
      <c r="G143" s="48"/>
      <c r="H143" s="48"/>
    </row>
    <row r="144" spans="1:8" x14ac:dyDescent="0.25">
      <c r="A144" t="s">
        <v>191</v>
      </c>
      <c r="B144" t="s">
        <v>192</v>
      </c>
      <c r="C144" s="49"/>
      <c r="D144" s="49">
        <v>100</v>
      </c>
      <c r="E144" s="49">
        <v>100</v>
      </c>
      <c r="F144" s="49"/>
      <c r="G144" s="49"/>
      <c r="H144" s="49"/>
    </row>
    <row r="145" spans="1:8" x14ac:dyDescent="0.25">
      <c r="A145" s="47" t="s">
        <v>197</v>
      </c>
      <c r="B145" s="47" t="s">
        <v>198</v>
      </c>
      <c r="C145" s="48">
        <v>30124.99</v>
      </c>
      <c r="D145" s="48">
        <v>29000</v>
      </c>
      <c r="E145" s="48">
        <v>29000</v>
      </c>
      <c r="F145" s="48">
        <v>28012.25</v>
      </c>
      <c r="G145" s="48">
        <v>92.99</v>
      </c>
      <c r="H145" s="48">
        <v>96.59</v>
      </c>
    </row>
    <row r="146" spans="1:8" x14ac:dyDescent="0.25">
      <c r="A146" t="s">
        <v>199</v>
      </c>
      <c r="B146" t="s">
        <v>200</v>
      </c>
      <c r="C146" s="49">
        <v>30124.99</v>
      </c>
      <c r="D146" s="49">
        <v>29000</v>
      </c>
      <c r="E146" s="49">
        <v>29000</v>
      </c>
      <c r="F146" s="49">
        <v>28012.25</v>
      </c>
      <c r="G146" s="49">
        <v>92.99</v>
      </c>
      <c r="H146" s="49">
        <v>96.59</v>
      </c>
    </row>
    <row r="147" spans="1:8" x14ac:dyDescent="0.25">
      <c r="A147" s="47" t="s">
        <v>203</v>
      </c>
      <c r="B147" s="47" t="s">
        <v>204</v>
      </c>
      <c r="C147" s="48">
        <v>1179</v>
      </c>
      <c r="D147" s="48">
        <v>1150</v>
      </c>
      <c r="E147" s="48">
        <v>1150</v>
      </c>
      <c r="F147" s="48">
        <v>1147.5</v>
      </c>
      <c r="G147" s="48">
        <v>97.33</v>
      </c>
      <c r="H147" s="48">
        <v>99.78</v>
      </c>
    </row>
    <row r="148" spans="1:8" x14ac:dyDescent="0.25">
      <c r="A148" t="s">
        <v>205</v>
      </c>
      <c r="B148" t="s">
        <v>93</v>
      </c>
      <c r="C148" s="49">
        <v>1179</v>
      </c>
      <c r="D148" s="49">
        <v>1150</v>
      </c>
      <c r="E148" s="49">
        <v>1150</v>
      </c>
      <c r="F148" s="49">
        <v>1147.5</v>
      </c>
      <c r="G148" s="49">
        <v>97.33</v>
      </c>
      <c r="H148" s="49">
        <v>99.78</v>
      </c>
    </row>
    <row r="149" spans="1:8" x14ac:dyDescent="0.25">
      <c r="A149" s="47" t="s">
        <v>212</v>
      </c>
      <c r="B149" s="47" t="s">
        <v>213</v>
      </c>
      <c r="C149" s="48">
        <v>8723.14</v>
      </c>
      <c r="D149" s="48">
        <v>6100</v>
      </c>
      <c r="E149" s="48">
        <v>6100</v>
      </c>
      <c r="F149" s="48">
        <v>5823.2</v>
      </c>
      <c r="G149" s="48">
        <v>66.760000000000005</v>
      </c>
      <c r="H149" s="48">
        <v>95.46</v>
      </c>
    </row>
    <row r="150" spans="1:8" x14ac:dyDescent="0.25">
      <c r="A150" t="s">
        <v>214</v>
      </c>
      <c r="B150" t="s">
        <v>215</v>
      </c>
      <c r="C150" s="49">
        <v>8723.14</v>
      </c>
      <c r="D150" s="49">
        <v>6100</v>
      </c>
      <c r="E150" s="49">
        <v>6100</v>
      </c>
      <c r="F150" s="49">
        <v>5823.2</v>
      </c>
      <c r="G150" s="49">
        <v>66.760000000000005</v>
      </c>
      <c r="H150" s="49">
        <v>95.46</v>
      </c>
    </row>
    <row r="151" spans="1:8" x14ac:dyDescent="0.25">
      <c r="A151" s="47" t="s">
        <v>226</v>
      </c>
      <c r="B151" s="47" t="s">
        <v>227</v>
      </c>
      <c r="C151" s="48">
        <v>8723.14</v>
      </c>
      <c r="D151" s="48">
        <v>6100</v>
      </c>
      <c r="E151" s="48">
        <v>6100</v>
      </c>
      <c r="F151" s="48">
        <v>5823.2</v>
      </c>
      <c r="G151" s="48">
        <v>66.760000000000005</v>
      </c>
      <c r="H151" s="48">
        <v>95.46</v>
      </c>
    </row>
    <row r="152" spans="1:8" x14ac:dyDescent="0.25">
      <c r="A152" t="s">
        <v>245</v>
      </c>
      <c r="B152" t="s">
        <v>246</v>
      </c>
      <c r="C152" s="49">
        <v>6560.35</v>
      </c>
      <c r="D152" s="49">
        <v>22592</v>
      </c>
      <c r="E152" s="49">
        <v>22592</v>
      </c>
      <c r="F152" s="49">
        <v>21248.86</v>
      </c>
      <c r="G152" s="49">
        <v>323.89999999999998</v>
      </c>
      <c r="H152" s="49">
        <v>94.05</v>
      </c>
    </row>
    <row r="153" spans="1:8" x14ac:dyDescent="0.25">
      <c r="A153" s="47" t="s">
        <v>110</v>
      </c>
      <c r="B153" s="47" t="s">
        <v>111</v>
      </c>
      <c r="C153" s="48">
        <v>6560.35</v>
      </c>
      <c r="D153" s="48">
        <v>22592</v>
      </c>
      <c r="E153" s="48">
        <v>22592</v>
      </c>
      <c r="F153" s="48">
        <v>21248.86</v>
      </c>
      <c r="G153" s="48">
        <v>323.89999999999998</v>
      </c>
      <c r="H153" s="48">
        <v>94.05</v>
      </c>
    </row>
    <row r="154" spans="1:8" x14ac:dyDescent="0.25">
      <c r="A154" t="s">
        <v>112</v>
      </c>
      <c r="B154" t="s">
        <v>113</v>
      </c>
      <c r="C154" s="49">
        <v>6254.71</v>
      </c>
      <c r="D154" s="49">
        <v>20722</v>
      </c>
      <c r="E154" s="49">
        <v>20722</v>
      </c>
      <c r="F154" s="49">
        <v>19967.18</v>
      </c>
      <c r="G154" s="49">
        <v>319.23</v>
      </c>
      <c r="H154" s="49">
        <v>96.36</v>
      </c>
    </row>
    <row r="155" spans="1:8" x14ac:dyDescent="0.25">
      <c r="A155" s="47" t="s">
        <v>114</v>
      </c>
      <c r="B155" s="47" t="s">
        <v>115</v>
      </c>
      <c r="C155" s="48">
        <v>4745.03</v>
      </c>
      <c r="D155" s="48">
        <v>16156</v>
      </c>
      <c r="E155" s="48">
        <v>16156</v>
      </c>
      <c r="F155" s="48">
        <v>15597.57</v>
      </c>
      <c r="G155" s="48">
        <v>328.71</v>
      </c>
      <c r="H155" s="48">
        <v>96.54</v>
      </c>
    </row>
    <row r="156" spans="1:8" x14ac:dyDescent="0.25">
      <c r="A156" t="s">
        <v>122</v>
      </c>
      <c r="B156" t="s">
        <v>123</v>
      </c>
      <c r="C156" s="49">
        <v>726.75</v>
      </c>
      <c r="D156" s="49">
        <v>1900</v>
      </c>
      <c r="E156" s="49">
        <v>1900</v>
      </c>
      <c r="F156" s="49">
        <v>1796</v>
      </c>
      <c r="G156" s="49">
        <v>247.13</v>
      </c>
      <c r="H156" s="49">
        <v>94.53</v>
      </c>
    </row>
    <row r="157" spans="1:8" x14ac:dyDescent="0.25">
      <c r="A157" s="47" t="s">
        <v>125</v>
      </c>
      <c r="B157" s="47" t="s">
        <v>126</v>
      </c>
      <c r="C157" s="48">
        <v>782.93</v>
      </c>
      <c r="D157" s="48">
        <v>2666</v>
      </c>
      <c r="E157" s="48">
        <v>2666</v>
      </c>
      <c r="F157" s="48">
        <v>2573.61</v>
      </c>
      <c r="G157" s="48">
        <v>328.72</v>
      </c>
      <c r="H157" s="48">
        <v>96.53</v>
      </c>
    </row>
    <row r="158" spans="1:8" x14ac:dyDescent="0.25">
      <c r="A158" t="s">
        <v>129</v>
      </c>
      <c r="B158" t="s">
        <v>130</v>
      </c>
      <c r="C158" s="49">
        <v>305.64</v>
      </c>
      <c r="D158" s="49">
        <v>1870</v>
      </c>
      <c r="E158" s="49">
        <v>1870</v>
      </c>
      <c r="F158" s="49">
        <v>1281.68</v>
      </c>
      <c r="G158" s="49">
        <v>419.34</v>
      </c>
      <c r="H158" s="49">
        <v>68.540000000000006</v>
      </c>
    </row>
    <row r="159" spans="1:8" x14ac:dyDescent="0.25">
      <c r="A159" s="47" t="s">
        <v>131</v>
      </c>
      <c r="B159" s="47" t="s">
        <v>132</v>
      </c>
      <c r="C159" s="48">
        <v>305.64</v>
      </c>
      <c r="D159" s="48">
        <v>1810</v>
      </c>
      <c r="E159" s="48">
        <v>1810</v>
      </c>
      <c r="F159" s="48">
        <v>1281.68</v>
      </c>
      <c r="G159" s="48">
        <v>419.34</v>
      </c>
      <c r="H159" s="48">
        <v>70.81</v>
      </c>
    </row>
    <row r="160" spans="1:8" x14ac:dyDescent="0.25">
      <c r="A160" t="s">
        <v>141</v>
      </c>
      <c r="B160" t="s">
        <v>142</v>
      </c>
      <c r="C160" s="49"/>
      <c r="D160" s="49"/>
      <c r="E160" s="49"/>
      <c r="F160" s="49"/>
      <c r="G160" s="49"/>
      <c r="H160" s="49"/>
    </row>
    <row r="161" spans="1:8" x14ac:dyDescent="0.25">
      <c r="A161" s="47" t="s">
        <v>155</v>
      </c>
      <c r="B161" s="47" t="s">
        <v>156</v>
      </c>
      <c r="C161" s="48"/>
      <c r="D161" s="48">
        <v>60</v>
      </c>
      <c r="E161" s="48">
        <v>60</v>
      </c>
      <c r="F161" s="48"/>
      <c r="G161" s="48"/>
      <c r="H161" s="48"/>
    </row>
    <row r="162" spans="1:8" x14ac:dyDescent="0.25">
      <c r="A162" t="s">
        <v>247</v>
      </c>
      <c r="B162" t="s">
        <v>248</v>
      </c>
      <c r="C162" s="49">
        <v>3693.1</v>
      </c>
      <c r="D162" s="49">
        <v>8700</v>
      </c>
      <c r="E162" s="49">
        <v>8700</v>
      </c>
      <c r="F162" s="49">
        <v>3790.51</v>
      </c>
      <c r="G162" s="49">
        <v>102.64</v>
      </c>
      <c r="H162" s="49">
        <v>43.57</v>
      </c>
    </row>
    <row r="163" spans="1:8" x14ac:dyDescent="0.25">
      <c r="A163" s="47" t="s">
        <v>110</v>
      </c>
      <c r="B163" s="47" t="s">
        <v>111</v>
      </c>
      <c r="C163" s="48">
        <v>3325.12</v>
      </c>
      <c r="D163" s="48">
        <v>5000</v>
      </c>
      <c r="E163" s="48">
        <v>5000</v>
      </c>
      <c r="F163" s="48">
        <v>1824.02</v>
      </c>
      <c r="G163" s="48">
        <v>54.86</v>
      </c>
      <c r="H163" s="48">
        <v>36.479999999999997</v>
      </c>
    </row>
    <row r="164" spans="1:8" x14ac:dyDescent="0.25">
      <c r="A164" t="s">
        <v>129</v>
      </c>
      <c r="B164" t="s">
        <v>130</v>
      </c>
      <c r="C164" s="49">
        <v>3325.12</v>
      </c>
      <c r="D164" s="49">
        <v>5000</v>
      </c>
      <c r="E164" s="49">
        <v>5000</v>
      </c>
      <c r="F164" s="49">
        <v>1824.02</v>
      </c>
      <c r="G164" s="49">
        <v>54.86</v>
      </c>
      <c r="H164" s="49">
        <v>36.479999999999997</v>
      </c>
    </row>
    <row r="165" spans="1:8" x14ac:dyDescent="0.25">
      <c r="A165" s="47" t="s">
        <v>141</v>
      </c>
      <c r="B165" s="47" t="s">
        <v>142</v>
      </c>
      <c r="C165" s="48">
        <v>425.4</v>
      </c>
      <c r="D165" s="48">
        <v>2000</v>
      </c>
      <c r="E165" s="48">
        <v>2000</v>
      </c>
      <c r="F165" s="48">
        <v>395.51</v>
      </c>
      <c r="G165" s="48">
        <v>92.97</v>
      </c>
      <c r="H165" s="48">
        <v>19.78</v>
      </c>
    </row>
    <row r="166" spans="1:8" x14ac:dyDescent="0.25">
      <c r="A166" t="s">
        <v>155</v>
      </c>
      <c r="B166" t="s">
        <v>156</v>
      </c>
      <c r="C166" s="49">
        <v>1209.22</v>
      </c>
      <c r="D166" s="49">
        <v>800</v>
      </c>
      <c r="E166" s="49">
        <v>800</v>
      </c>
      <c r="F166" s="49"/>
      <c r="G166" s="49"/>
      <c r="H166" s="49"/>
    </row>
    <row r="167" spans="1:8" x14ac:dyDescent="0.25">
      <c r="A167" s="47" t="s">
        <v>178</v>
      </c>
      <c r="B167" s="47" t="s">
        <v>179</v>
      </c>
      <c r="C167" s="48">
        <v>1690.5</v>
      </c>
      <c r="D167" s="48">
        <v>2200</v>
      </c>
      <c r="E167" s="48">
        <v>2200</v>
      </c>
      <c r="F167" s="48">
        <v>1428.51</v>
      </c>
      <c r="G167" s="48">
        <v>84.5</v>
      </c>
      <c r="H167" s="48">
        <v>64.930000000000007</v>
      </c>
    </row>
    <row r="168" spans="1:8" x14ac:dyDescent="0.25">
      <c r="A168" t="s">
        <v>212</v>
      </c>
      <c r="B168" t="s">
        <v>213</v>
      </c>
      <c r="C168" s="49">
        <v>367.98</v>
      </c>
      <c r="D168" s="49">
        <v>3700</v>
      </c>
      <c r="E168" s="49">
        <v>3700</v>
      </c>
      <c r="F168" s="49">
        <v>1966.49</v>
      </c>
      <c r="G168" s="49">
        <v>534.4</v>
      </c>
      <c r="H168" s="49">
        <v>53.15</v>
      </c>
    </row>
    <row r="169" spans="1:8" x14ac:dyDescent="0.25">
      <c r="A169" s="47" t="s">
        <v>214</v>
      </c>
      <c r="B169" s="47" t="s">
        <v>215</v>
      </c>
      <c r="C169" s="48">
        <v>367.98</v>
      </c>
      <c r="D169" s="48">
        <v>3700</v>
      </c>
      <c r="E169" s="48">
        <v>3700</v>
      </c>
      <c r="F169" s="48">
        <v>1966.49</v>
      </c>
      <c r="G169" s="48">
        <v>534.4</v>
      </c>
      <c r="H169" s="48">
        <v>53.15</v>
      </c>
    </row>
    <row r="170" spans="1:8" x14ac:dyDescent="0.25">
      <c r="A170" t="s">
        <v>216</v>
      </c>
      <c r="B170" t="s">
        <v>217</v>
      </c>
      <c r="C170" s="49"/>
      <c r="D170" s="49">
        <v>3000</v>
      </c>
      <c r="E170" s="49">
        <v>3000</v>
      </c>
      <c r="F170" s="49">
        <v>1784.35</v>
      </c>
      <c r="G170" s="49"/>
      <c r="H170" s="49">
        <v>59.48</v>
      </c>
    </row>
    <row r="171" spans="1:8" x14ac:dyDescent="0.25">
      <c r="A171" s="47" t="s">
        <v>226</v>
      </c>
      <c r="B171" s="47" t="s">
        <v>227</v>
      </c>
      <c r="C171" s="48">
        <v>367.98</v>
      </c>
      <c r="D171" s="48">
        <v>700</v>
      </c>
      <c r="E171" s="48">
        <v>700</v>
      </c>
      <c r="F171" s="48">
        <v>182.14</v>
      </c>
      <c r="G171" s="48">
        <v>49.5</v>
      </c>
      <c r="H171" s="48">
        <v>26.02</v>
      </c>
    </row>
    <row r="172" spans="1:8" x14ac:dyDescent="0.25">
      <c r="A172" t="s">
        <v>249</v>
      </c>
      <c r="B172" t="s">
        <v>250</v>
      </c>
      <c r="C172" s="49"/>
      <c r="D172" s="49">
        <v>200</v>
      </c>
      <c r="E172" s="49">
        <v>200</v>
      </c>
      <c r="F172" s="49"/>
      <c r="G172" s="49"/>
      <c r="H172" s="49"/>
    </row>
    <row r="173" spans="1:8" x14ac:dyDescent="0.25">
      <c r="A173" s="47" t="s">
        <v>110</v>
      </c>
      <c r="B173" s="47" t="s">
        <v>111</v>
      </c>
      <c r="C173" s="48"/>
      <c r="D173" s="48">
        <v>100</v>
      </c>
      <c r="E173" s="48">
        <v>100</v>
      </c>
      <c r="F173" s="48"/>
      <c r="G173" s="48"/>
      <c r="H173" s="48"/>
    </row>
    <row r="174" spans="1:8" x14ac:dyDescent="0.25">
      <c r="A174" t="s">
        <v>197</v>
      </c>
      <c r="B174" t="s">
        <v>198</v>
      </c>
      <c r="C174" s="49"/>
      <c r="D174" s="49">
        <v>100</v>
      </c>
      <c r="E174" s="49">
        <v>100</v>
      </c>
      <c r="F174" s="49"/>
      <c r="G174" s="49"/>
      <c r="H174" s="49"/>
    </row>
    <row r="175" spans="1:8" x14ac:dyDescent="0.25">
      <c r="A175" s="47" t="s">
        <v>199</v>
      </c>
      <c r="B175" s="47" t="s">
        <v>200</v>
      </c>
      <c r="C175" s="48"/>
      <c r="D175" s="48">
        <v>100</v>
      </c>
      <c r="E175" s="48">
        <v>100</v>
      </c>
      <c r="F175" s="48"/>
      <c r="G175" s="48"/>
      <c r="H175" s="48"/>
    </row>
    <row r="176" spans="1:8" x14ac:dyDescent="0.25">
      <c r="A176" t="s">
        <v>212</v>
      </c>
      <c r="B176" t="s">
        <v>213</v>
      </c>
      <c r="C176" s="49"/>
      <c r="D176" s="49">
        <v>100</v>
      </c>
      <c r="E176" s="49">
        <v>100</v>
      </c>
      <c r="F176" s="49"/>
      <c r="G176" s="49"/>
      <c r="H176" s="49"/>
    </row>
    <row r="177" spans="1:8" x14ac:dyDescent="0.25">
      <c r="A177" s="47" t="s">
        <v>214</v>
      </c>
      <c r="B177" s="47" t="s">
        <v>215</v>
      </c>
      <c r="C177" s="48"/>
      <c r="D177" s="48">
        <v>100</v>
      </c>
      <c r="E177" s="48">
        <v>100</v>
      </c>
      <c r="F177" s="48"/>
      <c r="G177" s="48"/>
      <c r="H177" s="48"/>
    </row>
    <row r="178" spans="1:8" x14ac:dyDescent="0.25">
      <c r="A178" t="s">
        <v>226</v>
      </c>
      <c r="B178" t="s">
        <v>227</v>
      </c>
      <c r="C178" s="49"/>
      <c r="D178" s="49">
        <v>100</v>
      </c>
      <c r="E178" s="49">
        <v>100</v>
      </c>
      <c r="F178" s="49"/>
      <c r="G178" s="49"/>
      <c r="H178" s="49"/>
    </row>
    <row r="179" spans="1:8" x14ac:dyDescent="0.25">
      <c r="A179" s="47" t="s">
        <v>251</v>
      </c>
      <c r="B179" s="47" t="s">
        <v>252</v>
      </c>
      <c r="C179" s="48">
        <v>1236.1300000000001</v>
      </c>
      <c r="D179" s="48"/>
      <c r="E179" s="48"/>
      <c r="F179" s="48"/>
      <c r="G179" s="48"/>
      <c r="H179" s="48"/>
    </row>
    <row r="180" spans="1:8" x14ac:dyDescent="0.25">
      <c r="A180" t="s">
        <v>212</v>
      </c>
      <c r="B180" t="s">
        <v>213</v>
      </c>
      <c r="C180" s="49">
        <v>1236.1300000000001</v>
      </c>
      <c r="D180" s="49"/>
      <c r="E180" s="49"/>
      <c r="F180" s="49"/>
      <c r="G180" s="49"/>
      <c r="H180" s="49"/>
    </row>
    <row r="181" spans="1:8" x14ac:dyDescent="0.25">
      <c r="A181" s="47" t="s">
        <v>214</v>
      </c>
      <c r="B181" s="47" t="s">
        <v>215</v>
      </c>
      <c r="C181" s="48">
        <v>1236.1300000000001</v>
      </c>
      <c r="D181" s="48"/>
      <c r="E181" s="48"/>
      <c r="F181" s="48"/>
      <c r="G181" s="48"/>
      <c r="H181" s="48"/>
    </row>
    <row r="182" spans="1:8" x14ac:dyDescent="0.25">
      <c r="A182" t="s">
        <v>216</v>
      </c>
      <c r="B182" t="s">
        <v>217</v>
      </c>
      <c r="C182" s="49">
        <v>1236.1300000000001</v>
      </c>
      <c r="D182" s="49"/>
      <c r="E182" s="49"/>
      <c r="F182" s="49"/>
      <c r="G182" s="49"/>
      <c r="H182" s="49"/>
    </row>
    <row r="183" spans="1:8" x14ac:dyDescent="0.25">
      <c r="A183" s="47" t="s">
        <v>253</v>
      </c>
      <c r="B183" s="47" t="s">
        <v>254</v>
      </c>
      <c r="C183" s="48"/>
      <c r="D183" s="48">
        <v>14382</v>
      </c>
      <c r="E183" s="48">
        <v>14382</v>
      </c>
      <c r="F183" s="48">
        <v>14381.38</v>
      </c>
      <c r="G183" s="48"/>
      <c r="H183" s="48">
        <v>100</v>
      </c>
    </row>
    <row r="184" spans="1:8" x14ac:dyDescent="0.25">
      <c r="A184" t="s">
        <v>212</v>
      </c>
      <c r="B184" t="s">
        <v>213</v>
      </c>
      <c r="C184" s="49"/>
      <c r="D184" s="49">
        <v>14382</v>
      </c>
      <c r="E184" s="49">
        <v>14382</v>
      </c>
      <c r="F184" s="49">
        <v>14381.38</v>
      </c>
      <c r="G184" s="49"/>
      <c r="H184" s="49">
        <v>100</v>
      </c>
    </row>
    <row r="185" spans="1:8" x14ac:dyDescent="0.25">
      <c r="A185" s="47" t="s">
        <v>214</v>
      </c>
      <c r="B185" s="47" t="s">
        <v>215</v>
      </c>
      <c r="C185" s="48"/>
      <c r="D185" s="48">
        <v>14382</v>
      </c>
      <c r="E185" s="48">
        <v>14382</v>
      </c>
      <c r="F185" s="48">
        <v>14381.38</v>
      </c>
      <c r="G185" s="48"/>
      <c r="H185" s="48">
        <v>100</v>
      </c>
    </row>
    <row r="186" spans="1:8" x14ac:dyDescent="0.25">
      <c r="A186" t="s">
        <v>216</v>
      </c>
      <c r="B186" t="s">
        <v>217</v>
      </c>
      <c r="C186" s="49"/>
      <c r="D186" s="49">
        <v>14382</v>
      </c>
      <c r="E186" s="49">
        <v>14382</v>
      </c>
      <c r="F186" s="49">
        <v>14381.38</v>
      </c>
      <c r="G186" s="49"/>
      <c r="H186" s="49">
        <v>100</v>
      </c>
    </row>
    <row r="187" spans="1:8" x14ac:dyDescent="0.25">
      <c r="A187" s="47" t="s">
        <v>255</v>
      </c>
      <c r="B187" s="47" t="s">
        <v>256</v>
      </c>
      <c r="C187" s="48">
        <v>13095.24</v>
      </c>
      <c r="D187" s="48">
        <v>25797</v>
      </c>
      <c r="E187" s="48">
        <v>25797</v>
      </c>
      <c r="F187" s="48"/>
      <c r="G187" s="48"/>
      <c r="H187" s="48"/>
    </row>
    <row r="188" spans="1:8" x14ac:dyDescent="0.25">
      <c r="A188" t="s">
        <v>110</v>
      </c>
      <c r="B188" t="s">
        <v>111</v>
      </c>
      <c r="C188" s="49">
        <v>657.84</v>
      </c>
      <c r="D188" s="49">
        <v>10797</v>
      </c>
      <c r="E188" s="49">
        <v>10797</v>
      </c>
      <c r="F188" s="49"/>
      <c r="G188" s="49"/>
      <c r="H188" s="49"/>
    </row>
    <row r="189" spans="1:8" x14ac:dyDescent="0.25">
      <c r="A189" s="47" t="s">
        <v>129</v>
      </c>
      <c r="B189" s="47" t="s">
        <v>130</v>
      </c>
      <c r="C189" s="48">
        <v>657.84</v>
      </c>
      <c r="D189" s="48">
        <v>10797</v>
      </c>
      <c r="E189" s="48">
        <v>10797</v>
      </c>
      <c r="F189" s="48"/>
      <c r="G189" s="48"/>
      <c r="H189" s="48"/>
    </row>
    <row r="190" spans="1:8" x14ac:dyDescent="0.25">
      <c r="A190" t="s">
        <v>141</v>
      </c>
      <c r="B190" t="s">
        <v>142</v>
      </c>
      <c r="C190" s="49">
        <v>657.84</v>
      </c>
      <c r="D190" s="49">
        <v>3000</v>
      </c>
      <c r="E190" s="49">
        <v>3000</v>
      </c>
      <c r="F190" s="49"/>
      <c r="G190" s="49"/>
      <c r="H190" s="49"/>
    </row>
    <row r="191" spans="1:8" x14ac:dyDescent="0.25">
      <c r="A191" s="47" t="s">
        <v>155</v>
      </c>
      <c r="B191" s="47" t="s">
        <v>156</v>
      </c>
      <c r="C191" s="48"/>
      <c r="D191" s="48">
        <v>7797</v>
      </c>
      <c r="E191" s="48">
        <v>7797</v>
      </c>
      <c r="F191" s="48"/>
      <c r="G191" s="48"/>
      <c r="H191" s="48"/>
    </row>
    <row r="192" spans="1:8" x14ac:dyDescent="0.25">
      <c r="A192" t="s">
        <v>212</v>
      </c>
      <c r="B192" t="s">
        <v>213</v>
      </c>
      <c r="C192" s="49">
        <v>12437.4</v>
      </c>
      <c r="D192" s="49">
        <v>15000</v>
      </c>
      <c r="E192" s="49">
        <v>15000</v>
      </c>
      <c r="F192" s="49"/>
      <c r="G192" s="49"/>
      <c r="H192" s="49"/>
    </row>
    <row r="193" spans="1:8" x14ac:dyDescent="0.25">
      <c r="A193" s="47" t="s">
        <v>214</v>
      </c>
      <c r="B193" s="47" t="s">
        <v>215</v>
      </c>
      <c r="C193" s="48">
        <v>12437.4</v>
      </c>
      <c r="D193" s="48">
        <v>15000</v>
      </c>
      <c r="E193" s="48">
        <v>15000</v>
      </c>
      <c r="F193" s="48"/>
      <c r="G193" s="48"/>
      <c r="H193" s="48"/>
    </row>
    <row r="194" spans="1:8" x14ac:dyDescent="0.25">
      <c r="A194" t="s">
        <v>216</v>
      </c>
      <c r="B194" t="s">
        <v>217</v>
      </c>
      <c r="C194" s="49">
        <v>11737.43</v>
      </c>
      <c r="D194" s="49">
        <v>14000</v>
      </c>
      <c r="E194" s="49">
        <v>14000</v>
      </c>
      <c r="F194" s="49"/>
      <c r="G194" s="49"/>
      <c r="H194" s="49"/>
    </row>
    <row r="195" spans="1:8" x14ac:dyDescent="0.25">
      <c r="A195" s="47" t="s">
        <v>226</v>
      </c>
      <c r="B195" s="47" t="s">
        <v>227</v>
      </c>
      <c r="C195" s="48">
        <v>699.97</v>
      </c>
      <c r="D195" s="48">
        <v>1000</v>
      </c>
      <c r="E195" s="48">
        <v>1000</v>
      </c>
      <c r="F195" s="48"/>
      <c r="G195" s="48"/>
      <c r="H195" s="48"/>
    </row>
    <row r="196" spans="1:8" x14ac:dyDescent="0.25">
      <c r="A196" t="s">
        <v>257</v>
      </c>
      <c r="B196" t="s">
        <v>258</v>
      </c>
      <c r="C196" s="49"/>
      <c r="D196" s="49">
        <v>613</v>
      </c>
      <c r="E196" s="49">
        <v>613</v>
      </c>
      <c r="F196" s="49"/>
      <c r="G196" s="49"/>
      <c r="H196" s="49"/>
    </row>
    <row r="197" spans="1:8" x14ac:dyDescent="0.25">
      <c r="A197" s="47" t="s">
        <v>110</v>
      </c>
      <c r="B197" s="47" t="s">
        <v>111</v>
      </c>
      <c r="C197" s="48"/>
      <c r="D197" s="48">
        <v>613</v>
      </c>
      <c r="E197" s="48">
        <v>613</v>
      </c>
      <c r="F197" s="48"/>
      <c r="G197" s="48"/>
      <c r="H197" s="48"/>
    </row>
    <row r="198" spans="1:8" x14ac:dyDescent="0.25">
      <c r="A198" t="s">
        <v>129</v>
      </c>
      <c r="B198" t="s">
        <v>130</v>
      </c>
      <c r="C198" s="49"/>
      <c r="D198" s="49">
        <v>613</v>
      </c>
      <c r="E198" s="49">
        <v>613</v>
      </c>
      <c r="F198" s="49"/>
      <c r="G198" s="49"/>
      <c r="H198" s="49"/>
    </row>
    <row r="199" spans="1:8" x14ac:dyDescent="0.25">
      <c r="A199" s="47" t="s">
        <v>155</v>
      </c>
      <c r="B199" s="47" t="s">
        <v>156</v>
      </c>
      <c r="C199" s="48"/>
      <c r="D199" s="48">
        <v>613</v>
      </c>
      <c r="E199" s="48">
        <v>613</v>
      </c>
      <c r="F199" s="48"/>
      <c r="G199" s="48"/>
      <c r="H199" s="48"/>
    </row>
    <row r="200" spans="1:8" x14ac:dyDescent="0.25">
      <c r="A200" s="50"/>
      <c r="B200" s="50"/>
      <c r="C200" s="50"/>
      <c r="D200" s="50"/>
      <c r="E200" s="50"/>
      <c r="F200" s="50"/>
      <c r="G200" s="50"/>
      <c r="H200" s="50"/>
    </row>
  </sheetData>
  <mergeCells count="4">
    <mergeCell ref="A2:E2"/>
    <mergeCell ref="A3:E3"/>
    <mergeCell ref="A4:E4"/>
    <mergeCell ref="A5:G5"/>
  </mergeCells>
  <pageMargins left="0.7" right="0.7" top="0.75" bottom="0.75" header="0.3" footer="0.3"/>
  <pageSetup paperSize="9" scale="74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workbookViewId="0">
      <selection activeCell="F20" sqref="F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2" spans="1:8" ht="15.75" x14ac:dyDescent="0.25">
      <c r="A2" s="64" t="s">
        <v>31</v>
      </c>
      <c r="B2" s="64"/>
      <c r="C2" s="64"/>
      <c r="D2" s="64"/>
      <c r="E2" s="64"/>
    </row>
    <row r="3" spans="1:8" ht="15.75" x14ac:dyDescent="0.25">
      <c r="A3" s="64" t="s">
        <v>32</v>
      </c>
      <c r="B3" s="64"/>
      <c r="C3" s="64"/>
      <c r="D3" s="64"/>
      <c r="E3" s="64"/>
    </row>
    <row r="4" spans="1:8" ht="15.75" x14ac:dyDescent="0.25">
      <c r="A4" s="64" t="s">
        <v>33</v>
      </c>
      <c r="B4" s="64"/>
      <c r="C4" s="64"/>
      <c r="D4" s="64"/>
      <c r="E4" s="64"/>
    </row>
    <row r="5" spans="1:8" ht="18" x14ac:dyDescent="0.25">
      <c r="B5" s="12"/>
      <c r="C5" s="12"/>
      <c r="D5" s="12"/>
      <c r="E5" s="12"/>
      <c r="F5" s="3"/>
      <c r="G5" s="3"/>
      <c r="H5" s="3"/>
    </row>
    <row r="6" spans="1:8" ht="15.75" customHeight="1" x14ac:dyDescent="0.25">
      <c r="B6" s="83" t="s">
        <v>11</v>
      </c>
      <c r="C6" s="83"/>
      <c r="D6" s="83"/>
      <c r="E6" s="83"/>
      <c r="F6" s="83"/>
      <c r="G6" s="83"/>
      <c r="H6" s="83"/>
    </row>
    <row r="7" spans="1:8" ht="18" x14ac:dyDescent="0.25">
      <c r="B7" s="12"/>
      <c r="C7" s="12"/>
      <c r="D7" s="12"/>
      <c r="E7" s="12"/>
      <c r="F7" s="3"/>
      <c r="G7" s="3"/>
      <c r="H7" s="3"/>
    </row>
    <row r="8" spans="1:8" x14ac:dyDescent="0.25">
      <c r="B8" s="40" t="s">
        <v>2</v>
      </c>
      <c r="C8" s="41" t="s">
        <v>262</v>
      </c>
      <c r="D8" s="40" t="s">
        <v>259</v>
      </c>
      <c r="E8" s="40" t="s">
        <v>260</v>
      </c>
      <c r="F8" s="41" t="s">
        <v>261</v>
      </c>
      <c r="G8" s="40" t="s">
        <v>5</v>
      </c>
      <c r="H8" s="40" t="s">
        <v>5</v>
      </c>
    </row>
    <row r="9" spans="1:8" x14ac:dyDescent="0.25">
      <c r="B9" s="40">
        <v>1</v>
      </c>
      <c r="C9" s="40">
        <v>2</v>
      </c>
      <c r="D9" s="40">
        <v>3</v>
      </c>
      <c r="E9" s="40">
        <v>4</v>
      </c>
      <c r="F9" s="40">
        <v>5</v>
      </c>
      <c r="G9" s="40" t="s">
        <v>7</v>
      </c>
      <c r="H9" s="40" t="s">
        <v>8</v>
      </c>
    </row>
    <row r="10" spans="1:8" ht="15.75" customHeight="1" x14ac:dyDescent="0.25">
      <c r="B10" s="5" t="s">
        <v>9</v>
      </c>
      <c r="C10" s="37">
        <v>2347110.58</v>
      </c>
      <c r="D10" s="35">
        <v>2780493</v>
      </c>
      <c r="E10" s="35">
        <v>2780493</v>
      </c>
      <c r="F10" s="37">
        <f>F11</f>
        <v>2691046.3199999994</v>
      </c>
      <c r="G10" s="38">
        <f>F10/C10*100</f>
        <v>114.65358057394974</v>
      </c>
      <c r="H10" s="38">
        <f>F10/E10*100</f>
        <v>96.783064010590905</v>
      </c>
    </row>
    <row r="11" spans="1:8" ht="15.75" customHeight="1" x14ac:dyDescent="0.25">
      <c r="B11" s="5" t="s">
        <v>37</v>
      </c>
      <c r="C11" s="37">
        <v>2347110.58</v>
      </c>
      <c r="D11" s="35">
        <v>2780493</v>
      </c>
      <c r="E11" s="35">
        <v>2780493</v>
      </c>
      <c r="F11" s="37">
        <f>F12</f>
        <v>2691046.3199999994</v>
      </c>
      <c r="G11" s="38">
        <f t="shared" ref="G11:G15" si="0">F11/C11*100</f>
        <v>114.65358057394974</v>
      </c>
      <c r="H11" s="38">
        <f t="shared" ref="H11:H14" si="1">F11/E11*100</f>
        <v>96.783064010590905</v>
      </c>
    </row>
    <row r="12" spans="1:8" x14ac:dyDescent="0.25">
      <c r="B12" s="32" t="s">
        <v>38</v>
      </c>
      <c r="C12" s="35">
        <f>SUM(C14:C15)</f>
        <v>2347110.58</v>
      </c>
      <c r="D12" s="35">
        <v>2780493</v>
      </c>
      <c r="E12" s="35">
        <v>2780493</v>
      </c>
      <c r="F12" s="35">
        <f>SUM(F14:F15)</f>
        <v>2691046.3199999994</v>
      </c>
      <c r="G12" s="38">
        <f t="shared" si="0"/>
        <v>114.65358057394974</v>
      </c>
      <c r="H12" s="38">
        <f t="shared" si="1"/>
        <v>96.783064010590905</v>
      </c>
    </row>
    <row r="13" spans="1:8" x14ac:dyDescent="0.25">
      <c r="B13" s="33" t="s">
        <v>39</v>
      </c>
      <c r="C13" s="37">
        <v>2162759.75</v>
      </c>
      <c r="D13" s="35">
        <v>2780493</v>
      </c>
      <c r="E13" s="35">
        <v>2780493</v>
      </c>
      <c r="F13" s="37">
        <v>2539649.3099999996</v>
      </c>
      <c r="G13" s="38">
        <f t="shared" si="0"/>
        <v>117.42632578583911</v>
      </c>
      <c r="H13" s="38">
        <f t="shared" si="1"/>
        <v>91.338093999876989</v>
      </c>
    </row>
    <row r="14" spans="1:8" x14ac:dyDescent="0.25">
      <c r="B14" s="6" t="s">
        <v>40</v>
      </c>
      <c r="C14" s="37">
        <v>2162759.75</v>
      </c>
      <c r="D14" s="35">
        <v>2780493</v>
      </c>
      <c r="E14" s="35">
        <v>2780493</v>
      </c>
      <c r="F14" s="37">
        <v>2539649.3099999996</v>
      </c>
      <c r="G14" s="38">
        <f t="shared" si="0"/>
        <v>117.42632578583911</v>
      </c>
      <c r="H14" s="38">
        <f t="shared" si="1"/>
        <v>91.338093999876989</v>
      </c>
    </row>
    <row r="15" spans="1:8" x14ac:dyDescent="0.25">
      <c r="B15" s="34" t="s">
        <v>41</v>
      </c>
      <c r="C15" s="37">
        <v>184350.83</v>
      </c>
      <c r="D15" s="35"/>
      <c r="E15" s="36"/>
      <c r="F15" s="37">
        <v>151397.01</v>
      </c>
      <c r="G15" s="38">
        <f t="shared" si="0"/>
        <v>82.124398355027765</v>
      </c>
      <c r="H15" s="38"/>
    </row>
  </sheetData>
  <mergeCells count="4">
    <mergeCell ref="B6:H6"/>
    <mergeCell ref="A2:E2"/>
    <mergeCell ref="A3:E3"/>
    <mergeCell ref="A4:E4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8"/>
  <sheetViews>
    <sheetView tabSelected="1" topLeftCell="A149" workbookViewId="0">
      <selection activeCell="K167" sqref="K167"/>
    </sheetView>
  </sheetViews>
  <sheetFormatPr defaultRowHeight="15" x14ac:dyDescent="0.25"/>
  <cols>
    <col min="1" max="1" width="11.42578125" customWidth="1"/>
    <col min="2" max="2" width="62.28515625" customWidth="1"/>
    <col min="3" max="3" width="12.85546875" bestFit="1" customWidth="1"/>
    <col min="4" max="4" width="13.140625" bestFit="1" customWidth="1"/>
    <col min="5" max="5" width="15.140625" bestFit="1" customWidth="1"/>
    <col min="6" max="6" width="12.85546875" bestFit="1" customWidth="1"/>
    <col min="7" max="7" width="11.5703125" bestFit="1" customWidth="1"/>
    <col min="8" max="8" width="7.7109375" bestFit="1" customWidth="1"/>
    <col min="9" max="9" width="15.7109375" customWidth="1"/>
  </cols>
  <sheetData>
    <row r="2" spans="1:9" ht="15.75" x14ac:dyDescent="0.25">
      <c r="A2" s="64" t="s">
        <v>31</v>
      </c>
      <c r="B2" s="64"/>
      <c r="C2" s="64"/>
      <c r="D2" s="64"/>
      <c r="E2" s="64"/>
    </row>
    <row r="3" spans="1:9" ht="15.75" x14ac:dyDescent="0.25">
      <c r="A3" s="64" t="s">
        <v>32</v>
      </c>
      <c r="B3" s="64"/>
      <c r="C3" s="64"/>
      <c r="D3" s="64"/>
      <c r="E3" s="64"/>
    </row>
    <row r="4" spans="1:9" ht="18" x14ac:dyDescent="0.25">
      <c r="A4" s="64" t="s">
        <v>33</v>
      </c>
      <c r="B4" s="64"/>
      <c r="C4" s="64"/>
      <c r="D4" s="64"/>
      <c r="E4" s="64"/>
      <c r="F4" s="2"/>
      <c r="G4" s="2"/>
      <c r="H4" s="2"/>
      <c r="I4" s="3"/>
    </row>
    <row r="5" spans="1:9" ht="18" customHeight="1" x14ac:dyDescent="0.25">
      <c r="A5" s="83" t="s">
        <v>3</v>
      </c>
      <c r="B5" s="83"/>
      <c r="C5" s="83"/>
      <c r="D5" s="83"/>
      <c r="E5" s="83"/>
      <c r="F5" s="83"/>
      <c r="G5" s="83"/>
      <c r="H5" s="39"/>
      <c r="I5" s="39"/>
    </row>
    <row r="6" spans="1:9" ht="18" x14ac:dyDescent="0.25">
      <c r="B6" s="2"/>
      <c r="C6" s="2"/>
      <c r="D6" s="2"/>
      <c r="E6" s="2"/>
      <c r="F6" s="2"/>
      <c r="G6" s="2"/>
      <c r="H6" s="2"/>
      <c r="I6" s="3"/>
    </row>
    <row r="7" spans="1:9" ht="15.75" x14ac:dyDescent="0.25">
      <c r="A7" s="92" t="s">
        <v>27</v>
      </c>
      <c r="B7" s="92"/>
      <c r="C7" s="92"/>
      <c r="D7" s="92"/>
      <c r="E7" s="92"/>
      <c r="F7" s="92"/>
      <c r="G7" s="92"/>
      <c r="H7" s="44"/>
      <c r="I7" s="44"/>
    </row>
    <row r="8" spans="1:9" ht="18" x14ac:dyDescent="0.25">
      <c r="B8" s="12"/>
      <c r="C8" s="12"/>
      <c r="D8" s="12"/>
      <c r="E8" s="12"/>
      <c r="F8" s="12"/>
      <c r="G8" s="12"/>
      <c r="H8" s="12"/>
      <c r="I8" s="3"/>
    </row>
    <row r="9" spans="1:9" ht="45" x14ac:dyDescent="0.25">
      <c r="A9" s="45" t="s">
        <v>44</v>
      </c>
      <c r="B9" s="45" t="s">
        <v>109</v>
      </c>
      <c r="C9" s="45" t="s">
        <v>36</v>
      </c>
      <c r="D9" s="45" t="s">
        <v>230</v>
      </c>
      <c r="E9" s="45" t="s">
        <v>46</v>
      </c>
      <c r="F9" s="45" t="s">
        <v>47</v>
      </c>
      <c r="G9" s="51" t="s">
        <v>306</v>
      </c>
      <c r="H9" s="51" t="s">
        <v>307</v>
      </c>
    </row>
    <row r="10" spans="1:9" x14ac:dyDescent="0.25">
      <c r="A10" s="46"/>
      <c r="B10" s="46"/>
      <c r="C10" s="46" t="s">
        <v>48</v>
      </c>
      <c r="D10" s="46" t="s">
        <v>49</v>
      </c>
      <c r="E10" s="46" t="s">
        <v>50</v>
      </c>
      <c r="F10" s="46" t="s">
        <v>51</v>
      </c>
      <c r="G10" s="46" t="s">
        <v>52</v>
      </c>
      <c r="H10" s="46" t="s">
        <v>53</v>
      </c>
    </row>
    <row r="11" spans="1:9" hidden="1" x14ac:dyDescent="0.25">
      <c r="A11" s="47" t="s">
        <v>35</v>
      </c>
      <c r="B11" s="47"/>
      <c r="C11" s="48">
        <v>2347110.58</v>
      </c>
      <c r="D11" s="48">
        <v>2780493</v>
      </c>
      <c r="E11" s="48">
        <v>2780493</v>
      </c>
      <c r="F11" s="48">
        <v>2691046.32</v>
      </c>
      <c r="G11" s="48">
        <v>114.65</v>
      </c>
      <c r="H11" s="48">
        <v>96.78</v>
      </c>
    </row>
    <row r="12" spans="1:9" hidden="1" x14ac:dyDescent="0.25">
      <c r="A12" t="s">
        <v>54</v>
      </c>
      <c r="B12" t="s">
        <v>55</v>
      </c>
      <c r="C12" s="49">
        <v>2347110.58</v>
      </c>
      <c r="D12" s="49">
        <v>2780493</v>
      </c>
      <c r="E12" s="49">
        <v>2780493</v>
      </c>
      <c r="F12" s="49">
        <v>2691046.32</v>
      </c>
      <c r="G12" s="49">
        <v>114.65</v>
      </c>
      <c r="H12" s="49">
        <v>96.78</v>
      </c>
    </row>
    <row r="13" spans="1:9" hidden="1" x14ac:dyDescent="0.25">
      <c r="A13" s="47" t="s">
        <v>56</v>
      </c>
      <c r="B13" s="47" t="s">
        <v>57</v>
      </c>
      <c r="C13" s="48">
        <v>2347110.58</v>
      </c>
      <c r="D13" s="48">
        <v>2780493</v>
      </c>
      <c r="E13" s="48">
        <v>2780493</v>
      </c>
      <c r="F13" s="48">
        <v>2691046.32</v>
      </c>
      <c r="G13" s="48">
        <v>114.65</v>
      </c>
      <c r="H13" s="48">
        <v>96.78</v>
      </c>
    </row>
    <row r="14" spans="1:9" hidden="1" x14ac:dyDescent="0.25">
      <c r="A14" t="s">
        <v>263</v>
      </c>
      <c r="B14" t="s">
        <v>264</v>
      </c>
      <c r="C14" s="49">
        <v>88437.79</v>
      </c>
      <c r="D14" s="49">
        <v>113612</v>
      </c>
      <c r="E14" s="49">
        <v>113612</v>
      </c>
      <c r="F14" s="49">
        <v>114929.35</v>
      </c>
      <c r="G14" s="49">
        <v>129.96</v>
      </c>
      <c r="H14" s="49">
        <v>101.16</v>
      </c>
    </row>
    <row r="15" spans="1:9" hidden="1" x14ac:dyDescent="0.25">
      <c r="A15" s="47" t="s">
        <v>265</v>
      </c>
      <c r="B15" s="47" t="s">
        <v>266</v>
      </c>
      <c r="C15" s="48">
        <v>88437.79</v>
      </c>
      <c r="D15" s="48">
        <v>95880</v>
      </c>
      <c r="E15" s="48">
        <v>95880</v>
      </c>
      <c r="F15" s="48">
        <v>97198.62</v>
      </c>
      <c r="G15" s="48">
        <v>109.91</v>
      </c>
      <c r="H15" s="48">
        <v>101.38</v>
      </c>
    </row>
    <row r="16" spans="1:9" hidden="1" x14ac:dyDescent="0.25">
      <c r="A16" t="s">
        <v>231</v>
      </c>
      <c r="B16" t="s">
        <v>232</v>
      </c>
      <c r="C16" s="49"/>
      <c r="D16" s="49"/>
      <c r="E16" s="49"/>
      <c r="F16" s="49">
        <v>1327.23</v>
      </c>
      <c r="G16" s="49"/>
      <c r="H16" s="49"/>
    </row>
    <row r="17" spans="1:8" hidden="1" x14ac:dyDescent="0.25">
      <c r="A17" s="47" t="s">
        <v>110</v>
      </c>
      <c r="B17" s="47" t="s">
        <v>111</v>
      </c>
      <c r="C17" s="48"/>
      <c r="D17" s="48"/>
      <c r="E17" s="48"/>
      <c r="F17" s="48">
        <v>1327.23</v>
      </c>
      <c r="G17" s="48"/>
      <c r="H17" s="48"/>
    </row>
    <row r="18" spans="1:8" hidden="1" x14ac:dyDescent="0.25">
      <c r="A18" t="s">
        <v>203</v>
      </c>
      <c r="B18" t="s">
        <v>204</v>
      </c>
      <c r="C18" s="49"/>
      <c r="D18" s="49"/>
      <c r="E18" s="49"/>
      <c r="F18" s="49">
        <v>1327.23</v>
      </c>
      <c r="G18" s="49"/>
      <c r="H18" s="49"/>
    </row>
    <row r="19" spans="1:8" hidden="1" x14ac:dyDescent="0.25">
      <c r="A19" s="47" t="s">
        <v>233</v>
      </c>
      <c r="B19" s="47" t="s">
        <v>234</v>
      </c>
      <c r="C19" s="48">
        <v>88437.79</v>
      </c>
      <c r="D19" s="48"/>
      <c r="E19" s="48"/>
      <c r="F19" s="48"/>
      <c r="G19" s="48"/>
      <c r="H19" s="48"/>
    </row>
    <row r="20" spans="1:8" hidden="1" x14ac:dyDescent="0.25">
      <c r="A20" t="s">
        <v>110</v>
      </c>
      <c r="B20" t="s">
        <v>111</v>
      </c>
      <c r="C20" s="49">
        <v>88437.79</v>
      </c>
      <c r="D20" s="49"/>
      <c r="E20" s="49"/>
      <c r="F20" s="49"/>
      <c r="G20" s="49"/>
      <c r="H20" s="49"/>
    </row>
    <row r="21" spans="1:8" hidden="1" x14ac:dyDescent="0.25">
      <c r="A21" s="47" t="s">
        <v>129</v>
      </c>
      <c r="B21" s="47" t="s">
        <v>130</v>
      </c>
      <c r="C21" s="48">
        <v>88251.12</v>
      </c>
      <c r="D21" s="48"/>
      <c r="E21" s="48"/>
      <c r="F21" s="48"/>
      <c r="G21" s="48"/>
      <c r="H21" s="48"/>
    </row>
    <row r="22" spans="1:8" hidden="1" x14ac:dyDescent="0.25">
      <c r="A22" t="s">
        <v>189</v>
      </c>
      <c r="B22" t="s">
        <v>190</v>
      </c>
      <c r="C22" s="49">
        <v>186.67</v>
      </c>
      <c r="D22" s="49"/>
      <c r="E22" s="49"/>
      <c r="F22" s="49"/>
      <c r="G22" s="49"/>
      <c r="H22" s="49"/>
    </row>
    <row r="23" spans="1:8" hidden="1" x14ac:dyDescent="0.25">
      <c r="A23" s="47" t="s">
        <v>237</v>
      </c>
      <c r="B23" s="47" t="s">
        <v>238</v>
      </c>
      <c r="C23" s="48"/>
      <c r="D23" s="48">
        <v>95880</v>
      </c>
      <c r="E23" s="48">
        <v>95880</v>
      </c>
      <c r="F23" s="48">
        <v>95871.39</v>
      </c>
      <c r="G23" s="48"/>
      <c r="H23" s="48">
        <v>99.99</v>
      </c>
    </row>
    <row r="24" spans="1:8" hidden="1" x14ac:dyDescent="0.25">
      <c r="A24" t="s">
        <v>110</v>
      </c>
      <c r="B24" t="s">
        <v>111</v>
      </c>
      <c r="C24" s="49"/>
      <c r="D24" s="49">
        <v>95880</v>
      </c>
      <c r="E24" s="49">
        <v>95880</v>
      </c>
      <c r="F24" s="49">
        <v>95871.39</v>
      </c>
      <c r="G24" s="49"/>
      <c r="H24" s="49">
        <v>99.99</v>
      </c>
    </row>
    <row r="25" spans="1:8" hidden="1" x14ac:dyDescent="0.25">
      <c r="A25" s="47" t="s">
        <v>129</v>
      </c>
      <c r="B25" s="47" t="s">
        <v>130</v>
      </c>
      <c r="C25" s="48"/>
      <c r="D25" s="48">
        <v>95640</v>
      </c>
      <c r="E25" s="48">
        <v>95640</v>
      </c>
      <c r="F25" s="48">
        <v>95577.63</v>
      </c>
      <c r="G25" s="48"/>
      <c r="H25" s="48">
        <v>99.93</v>
      </c>
    </row>
    <row r="26" spans="1:8" hidden="1" x14ac:dyDescent="0.25">
      <c r="A26" t="s">
        <v>189</v>
      </c>
      <c r="B26" t="s">
        <v>190</v>
      </c>
      <c r="C26" s="49"/>
      <c r="D26" s="49">
        <v>240</v>
      </c>
      <c r="E26" s="49">
        <v>240</v>
      </c>
      <c r="F26" s="49">
        <v>293.76</v>
      </c>
      <c r="G26" s="49"/>
      <c r="H26" s="49">
        <v>122.4</v>
      </c>
    </row>
    <row r="27" spans="1:8" hidden="1" x14ac:dyDescent="0.25">
      <c r="A27" s="47" t="s">
        <v>267</v>
      </c>
      <c r="B27" s="47" t="s">
        <v>268</v>
      </c>
      <c r="C27" s="48"/>
      <c r="D27" s="48">
        <v>17732</v>
      </c>
      <c r="E27" s="48">
        <v>17732</v>
      </c>
      <c r="F27" s="48">
        <v>17730.73</v>
      </c>
      <c r="G27" s="48"/>
      <c r="H27" s="48">
        <v>99.99</v>
      </c>
    </row>
    <row r="28" spans="1:8" hidden="1" x14ac:dyDescent="0.25">
      <c r="A28" t="s">
        <v>237</v>
      </c>
      <c r="B28" t="s">
        <v>238</v>
      </c>
      <c r="C28" s="49"/>
      <c r="D28" s="49">
        <v>3350</v>
      </c>
      <c r="E28" s="49">
        <v>3350</v>
      </c>
      <c r="F28" s="49">
        <v>3349.35</v>
      </c>
      <c r="G28" s="49"/>
      <c r="H28" s="49">
        <v>99.98</v>
      </c>
    </row>
    <row r="29" spans="1:8" hidden="1" x14ac:dyDescent="0.25">
      <c r="A29" s="47" t="s">
        <v>212</v>
      </c>
      <c r="B29" s="47" t="s">
        <v>213</v>
      </c>
      <c r="C29" s="48"/>
      <c r="D29" s="48">
        <v>3350</v>
      </c>
      <c r="E29" s="48">
        <v>3350</v>
      </c>
      <c r="F29" s="48">
        <v>3349.35</v>
      </c>
      <c r="G29" s="48"/>
      <c r="H29" s="48">
        <v>99.98</v>
      </c>
    </row>
    <row r="30" spans="1:8" hidden="1" x14ac:dyDescent="0.25">
      <c r="A30" t="s">
        <v>214</v>
      </c>
      <c r="B30" t="s">
        <v>215</v>
      </c>
      <c r="C30" s="49"/>
      <c r="D30" s="49">
        <v>3350</v>
      </c>
      <c r="E30" s="49">
        <v>3350</v>
      </c>
      <c r="F30" s="49">
        <v>3349.35</v>
      </c>
      <c r="G30" s="49"/>
      <c r="H30" s="49">
        <v>99.98</v>
      </c>
    </row>
    <row r="31" spans="1:8" hidden="1" x14ac:dyDescent="0.25">
      <c r="A31" s="47" t="s">
        <v>253</v>
      </c>
      <c r="B31" s="47" t="s">
        <v>254</v>
      </c>
      <c r="C31" s="48"/>
      <c r="D31" s="48">
        <v>14382</v>
      </c>
      <c r="E31" s="48">
        <v>14382</v>
      </c>
      <c r="F31" s="48">
        <v>14381.38</v>
      </c>
      <c r="G31" s="48"/>
      <c r="H31" s="48">
        <v>100</v>
      </c>
    </row>
    <row r="32" spans="1:8" hidden="1" x14ac:dyDescent="0.25">
      <c r="A32" t="s">
        <v>212</v>
      </c>
      <c r="B32" t="s">
        <v>213</v>
      </c>
      <c r="C32" s="49"/>
      <c r="D32" s="49">
        <v>14382</v>
      </c>
      <c r="E32" s="49">
        <v>14382</v>
      </c>
      <c r="F32" s="49">
        <v>14381.38</v>
      </c>
      <c r="G32" s="49"/>
      <c r="H32" s="49">
        <v>100</v>
      </c>
    </row>
    <row r="33" spans="1:8" hidden="1" x14ac:dyDescent="0.25">
      <c r="A33" s="47" t="s">
        <v>214</v>
      </c>
      <c r="B33" s="47" t="s">
        <v>215</v>
      </c>
      <c r="C33" s="48"/>
      <c r="D33" s="48">
        <v>14382</v>
      </c>
      <c r="E33" s="48">
        <v>14382</v>
      </c>
      <c r="F33" s="48">
        <v>14381.38</v>
      </c>
      <c r="G33" s="48"/>
      <c r="H33" s="48">
        <v>100</v>
      </c>
    </row>
    <row r="34" spans="1:8" hidden="1" x14ac:dyDescent="0.25">
      <c r="A34" t="s">
        <v>269</v>
      </c>
      <c r="B34" t="s">
        <v>270</v>
      </c>
      <c r="C34" s="49">
        <v>198491.64</v>
      </c>
      <c r="D34" s="49">
        <v>228499</v>
      </c>
      <c r="E34" s="49">
        <v>228499</v>
      </c>
      <c r="F34" s="49">
        <v>208227.77</v>
      </c>
      <c r="G34" s="49">
        <v>104.91</v>
      </c>
      <c r="H34" s="49">
        <v>91.13</v>
      </c>
    </row>
    <row r="35" spans="1:8" x14ac:dyDescent="0.25">
      <c r="A35" s="47" t="s">
        <v>35</v>
      </c>
      <c r="B35" s="47"/>
      <c r="C35" s="48">
        <v>2347110.58</v>
      </c>
      <c r="D35" s="48">
        <v>2780493</v>
      </c>
      <c r="E35" s="48">
        <v>2780493</v>
      </c>
      <c r="F35" s="48">
        <v>2691046.32</v>
      </c>
      <c r="G35" s="58">
        <f>F35/C35*100</f>
        <v>114.65358057394977</v>
      </c>
      <c r="H35" s="48">
        <v>96.78</v>
      </c>
    </row>
    <row r="36" spans="1:8" x14ac:dyDescent="0.25">
      <c r="A36" t="s">
        <v>54</v>
      </c>
      <c r="B36" t="s">
        <v>55</v>
      </c>
      <c r="C36" s="49">
        <v>2347110.58</v>
      </c>
      <c r="D36" s="49">
        <v>2780493</v>
      </c>
      <c r="E36" s="49">
        <v>2780493</v>
      </c>
      <c r="F36" s="49">
        <v>2691046.32</v>
      </c>
      <c r="G36" s="60">
        <f t="shared" ref="G36:G92" si="0">F36/C36*100</f>
        <v>114.65358057394977</v>
      </c>
      <c r="H36" s="49">
        <v>96.78</v>
      </c>
    </row>
    <row r="37" spans="1:8" s="54" customFormat="1" x14ac:dyDescent="0.25">
      <c r="A37" s="52" t="s">
        <v>263</v>
      </c>
      <c r="B37" s="52" t="s">
        <v>264</v>
      </c>
      <c r="C37" s="53">
        <v>88437.79</v>
      </c>
      <c r="D37" s="53">
        <v>114940</v>
      </c>
      <c r="E37" s="53">
        <v>114940</v>
      </c>
      <c r="F37" s="53">
        <v>114929.35</v>
      </c>
      <c r="G37" s="59">
        <f t="shared" si="0"/>
        <v>129.95502262098591</v>
      </c>
      <c r="H37" s="53">
        <v>99.99</v>
      </c>
    </row>
    <row r="38" spans="1:8" x14ac:dyDescent="0.25">
      <c r="A38" s="54" t="s">
        <v>265</v>
      </c>
      <c r="B38" s="54" t="s">
        <v>266</v>
      </c>
      <c r="C38" s="55">
        <v>88437.79</v>
      </c>
      <c r="D38" s="55">
        <v>97208</v>
      </c>
      <c r="E38" s="55">
        <v>97208</v>
      </c>
      <c r="F38" s="55">
        <v>97198.62</v>
      </c>
      <c r="G38" s="60">
        <f t="shared" si="0"/>
        <v>109.90620638530204</v>
      </c>
      <c r="H38" s="55">
        <v>99.99</v>
      </c>
    </row>
    <row r="39" spans="1:8" x14ac:dyDescent="0.25">
      <c r="A39" s="47" t="s">
        <v>231</v>
      </c>
      <c r="B39" s="47" t="s">
        <v>232</v>
      </c>
      <c r="C39" s="48"/>
      <c r="D39" s="48">
        <v>1328</v>
      </c>
      <c r="E39" s="48">
        <v>1328</v>
      </c>
      <c r="F39" s="48">
        <v>1327.23</v>
      </c>
      <c r="G39" s="58"/>
      <c r="H39" s="48">
        <v>99.94</v>
      </c>
    </row>
    <row r="40" spans="1:8" x14ac:dyDescent="0.25">
      <c r="A40" t="s">
        <v>110</v>
      </c>
      <c r="B40" t="s">
        <v>111</v>
      </c>
      <c r="C40" s="49"/>
      <c r="D40" s="49">
        <v>1328</v>
      </c>
      <c r="E40" s="49">
        <v>1328</v>
      </c>
      <c r="F40" s="49">
        <v>1327.23</v>
      </c>
      <c r="G40" s="60"/>
      <c r="H40" s="49">
        <v>99.94</v>
      </c>
    </row>
    <row r="41" spans="1:8" x14ac:dyDescent="0.25">
      <c r="A41" s="47" t="s">
        <v>203</v>
      </c>
      <c r="B41" s="47" t="s">
        <v>204</v>
      </c>
      <c r="C41" s="48"/>
      <c r="D41" s="48">
        <v>1328</v>
      </c>
      <c r="E41" s="48">
        <v>1328</v>
      </c>
      <c r="F41" s="48">
        <v>1327.23</v>
      </c>
      <c r="G41" s="58"/>
      <c r="H41" s="48">
        <v>99.94</v>
      </c>
    </row>
    <row r="42" spans="1:8" x14ac:dyDescent="0.25">
      <c r="A42" t="s">
        <v>233</v>
      </c>
      <c r="B42" t="s">
        <v>234</v>
      </c>
      <c r="C42" s="49">
        <v>88437.79</v>
      </c>
      <c r="D42" s="49"/>
      <c r="E42" s="49"/>
      <c r="F42" s="49"/>
      <c r="G42" s="60"/>
      <c r="H42" s="49"/>
    </row>
    <row r="43" spans="1:8" x14ac:dyDescent="0.25">
      <c r="A43" s="47" t="s">
        <v>110</v>
      </c>
      <c r="B43" s="47" t="s">
        <v>111</v>
      </c>
      <c r="C43" s="48">
        <v>88437.79</v>
      </c>
      <c r="D43" s="48"/>
      <c r="E43" s="48"/>
      <c r="F43" s="48"/>
      <c r="G43" s="58"/>
      <c r="H43" s="48"/>
    </row>
    <row r="44" spans="1:8" x14ac:dyDescent="0.25">
      <c r="A44" t="s">
        <v>129</v>
      </c>
      <c r="B44" t="s">
        <v>130</v>
      </c>
      <c r="C44" s="49">
        <v>88251.12</v>
      </c>
      <c r="D44" s="49"/>
      <c r="E44" s="49"/>
      <c r="F44" s="49"/>
      <c r="G44" s="60"/>
      <c r="H44" s="49"/>
    </row>
    <row r="45" spans="1:8" x14ac:dyDescent="0.25">
      <c r="A45" s="47" t="s">
        <v>189</v>
      </c>
      <c r="B45" s="47" t="s">
        <v>190</v>
      </c>
      <c r="C45" s="48">
        <v>186.67</v>
      </c>
      <c r="D45" s="48"/>
      <c r="E45" s="48"/>
      <c r="F45" s="48"/>
      <c r="G45" s="58"/>
      <c r="H45" s="48"/>
    </row>
    <row r="46" spans="1:8" x14ac:dyDescent="0.25">
      <c r="A46" t="s">
        <v>237</v>
      </c>
      <c r="B46" t="s">
        <v>238</v>
      </c>
      <c r="C46" s="49"/>
      <c r="D46" s="49">
        <v>95880</v>
      </c>
      <c r="E46" s="49">
        <v>95880</v>
      </c>
      <c r="F46" s="49">
        <v>95871.39</v>
      </c>
      <c r="G46" s="60"/>
      <c r="H46" s="49">
        <v>99.99</v>
      </c>
    </row>
    <row r="47" spans="1:8" x14ac:dyDescent="0.25">
      <c r="A47" s="47" t="s">
        <v>110</v>
      </c>
      <c r="B47" s="47" t="s">
        <v>111</v>
      </c>
      <c r="C47" s="48"/>
      <c r="D47" s="48">
        <v>95880</v>
      </c>
      <c r="E47" s="48">
        <v>95880</v>
      </c>
      <c r="F47" s="48">
        <v>95871.39</v>
      </c>
      <c r="G47" s="58"/>
      <c r="H47" s="48">
        <v>99.99</v>
      </c>
    </row>
    <row r="48" spans="1:8" x14ac:dyDescent="0.25">
      <c r="A48" t="s">
        <v>129</v>
      </c>
      <c r="B48" t="s">
        <v>130</v>
      </c>
      <c r="C48" s="49"/>
      <c r="D48" s="49">
        <v>95640</v>
      </c>
      <c r="E48" s="49">
        <v>95640</v>
      </c>
      <c r="F48" s="49">
        <v>95577.63</v>
      </c>
      <c r="G48" s="60"/>
      <c r="H48" s="49">
        <v>99.93</v>
      </c>
    </row>
    <row r="49" spans="1:8" x14ac:dyDescent="0.25">
      <c r="A49" s="47" t="s">
        <v>189</v>
      </c>
      <c r="B49" s="47" t="s">
        <v>190</v>
      </c>
      <c r="C49" s="48"/>
      <c r="D49" s="48">
        <v>240</v>
      </c>
      <c r="E49" s="48">
        <v>240</v>
      </c>
      <c r="F49" s="48">
        <v>293.76</v>
      </c>
      <c r="G49" s="58"/>
      <c r="H49" s="48">
        <v>122.4</v>
      </c>
    </row>
    <row r="50" spans="1:8" x14ac:dyDescent="0.25">
      <c r="A50" s="54" t="s">
        <v>267</v>
      </c>
      <c r="B50" s="54" t="s">
        <v>268</v>
      </c>
      <c r="C50" s="55"/>
      <c r="D50" s="55">
        <v>17732</v>
      </c>
      <c r="E50" s="55">
        <v>17732</v>
      </c>
      <c r="F50" s="55">
        <v>17730.73</v>
      </c>
      <c r="G50" s="61"/>
      <c r="H50" s="55">
        <v>99.99</v>
      </c>
    </row>
    <row r="51" spans="1:8" x14ac:dyDescent="0.25">
      <c r="A51" s="47" t="s">
        <v>237</v>
      </c>
      <c r="B51" s="47" t="s">
        <v>238</v>
      </c>
      <c r="C51" s="48"/>
      <c r="D51" s="48">
        <v>3350</v>
      </c>
      <c r="E51" s="48">
        <v>3350</v>
      </c>
      <c r="F51" s="48">
        <v>3349.35</v>
      </c>
      <c r="G51" s="58"/>
      <c r="H51" s="48">
        <v>99.98</v>
      </c>
    </row>
    <row r="52" spans="1:8" x14ac:dyDescent="0.25">
      <c r="A52" t="s">
        <v>212</v>
      </c>
      <c r="B52" t="s">
        <v>213</v>
      </c>
      <c r="C52" s="49"/>
      <c r="D52" s="49">
        <v>3350</v>
      </c>
      <c r="E52" s="49">
        <v>3350</v>
      </c>
      <c r="F52" s="49">
        <v>3349.35</v>
      </c>
      <c r="G52" s="60"/>
      <c r="H52" s="49">
        <v>99.98</v>
      </c>
    </row>
    <row r="53" spans="1:8" x14ac:dyDescent="0.25">
      <c r="A53" s="47" t="s">
        <v>214</v>
      </c>
      <c r="B53" s="47" t="s">
        <v>215</v>
      </c>
      <c r="C53" s="48"/>
      <c r="D53" s="48">
        <v>3350</v>
      </c>
      <c r="E53" s="48">
        <v>3350</v>
      </c>
      <c r="F53" s="48">
        <v>3349.35</v>
      </c>
      <c r="G53" s="58"/>
      <c r="H53" s="48">
        <v>99.98</v>
      </c>
    </row>
    <row r="54" spans="1:8" x14ac:dyDescent="0.25">
      <c r="A54" t="s">
        <v>253</v>
      </c>
      <c r="B54" t="s">
        <v>254</v>
      </c>
      <c r="C54" s="49"/>
      <c r="D54" s="49">
        <v>14382</v>
      </c>
      <c r="E54" s="49">
        <v>14382</v>
      </c>
      <c r="F54" s="49">
        <v>14381.38</v>
      </c>
      <c r="G54" s="60"/>
      <c r="H54" s="49">
        <v>100</v>
      </c>
    </row>
    <row r="55" spans="1:8" x14ac:dyDescent="0.25">
      <c r="A55" s="47" t="s">
        <v>212</v>
      </c>
      <c r="B55" s="47" t="s">
        <v>213</v>
      </c>
      <c r="C55" s="48"/>
      <c r="D55" s="48">
        <v>14382</v>
      </c>
      <c r="E55" s="48">
        <v>14382</v>
      </c>
      <c r="F55" s="48">
        <v>14381.38</v>
      </c>
      <c r="G55" s="58"/>
      <c r="H55" s="48">
        <v>100</v>
      </c>
    </row>
    <row r="56" spans="1:8" x14ac:dyDescent="0.25">
      <c r="A56" t="s">
        <v>214</v>
      </c>
      <c r="B56" t="s">
        <v>215</v>
      </c>
      <c r="C56" s="49"/>
      <c r="D56" s="49">
        <v>14382</v>
      </c>
      <c r="E56" s="49">
        <v>14382</v>
      </c>
      <c r="F56" s="49">
        <v>14381.38</v>
      </c>
      <c r="G56" s="60"/>
      <c r="H56" s="49">
        <v>100</v>
      </c>
    </row>
    <row r="57" spans="1:8" x14ac:dyDescent="0.25">
      <c r="A57" s="52" t="s">
        <v>269</v>
      </c>
      <c r="B57" s="52" t="s">
        <v>270</v>
      </c>
      <c r="C57" s="53">
        <v>198491.64</v>
      </c>
      <c r="D57" s="53">
        <v>227171</v>
      </c>
      <c r="E57" s="53">
        <v>227171</v>
      </c>
      <c r="F57" s="53">
        <v>208227.77</v>
      </c>
      <c r="G57" s="59">
        <f t="shared" si="0"/>
        <v>104.90505796616925</v>
      </c>
      <c r="H57" s="53">
        <v>91.66</v>
      </c>
    </row>
    <row r="58" spans="1:8" x14ac:dyDescent="0.25">
      <c r="A58" s="54" t="s">
        <v>271</v>
      </c>
      <c r="B58" s="54" t="s">
        <v>272</v>
      </c>
      <c r="C58" s="55">
        <v>188840.16</v>
      </c>
      <c r="D58" s="55">
        <v>213062</v>
      </c>
      <c r="E58" s="55">
        <v>213062</v>
      </c>
      <c r="F58" s="55">
        <v>197125.77</v>
      </c>
      <c r="G58" s="61">
        <f t="shared" si="0"/>
        <v>104.3876313174062</v>
      </c>
      <c r="H58" s="55">
        <v>92.52</v>
      </c>
    </row>
    <row r="59" spans="1:8" x14ac:dyDescent="0.25">
      <c r="A59" s="47" t="s">
        <v>231</v>
      </c>
      <c r="B59" s="47" t="s">
        <v>232</v>
      </c>
      <c r="C59" s="48">
        <v>90523.79</v>
      </c>
      <c r="D59" s="48">
        <v>101052</v>
      </c>
      <c r="E59" s="48">
        <v>101052</v>
      </c>
      <c r="F59" s="48">
        <v>94795.58</v>
      </c>
      <c r="G59" s="58">
        <f t="shared" si="0"/>
        <v>104.71896945543267</v>
      </c>
      <c r="H59" s="48">
        <v>93.81</v>
      </c>
    </row>
    <row r="60" spans="1:8" x14ac:dyDescent="0.25">
      <c r="A60" t="s">
        <v>110</v>
      </c>
      <c r="B60" t="s">
        <v>111</v>
      </c>
      <c r="C60" s="49">
        <v>90523.79</v>
      </c>
      <c r="D60" s="49">
        <v>101052</v>
      </c>
      <c r="E60" s="49">
        <v>101052</v>
      </c>
      <c r="F60" s="49">
        <v>94795.58</v>
      </c>
      <c r="G60" s="60">
        <f t="shared" si="0"/>
        <v>104.71896945543267</v>
      </c>
      <c r="H60" s="49">
        <v>93.81</v>
      </c>
    </row>
    <row r="61" spans="1:8" x14ac:dyDescent="0.25">
      <c r="A61" s="47" t="s">
        <v>112</v>
      </c>
      <c r="B61" s="47" t="s">
        <v>113</v>
      </c>
      <c r="C61" s="48">
        <v>88390.16</v>
      </c>
      <c r="D61" s="48">
        <v>98552</v>
      </c>
      <c r="E61" s="48">
        <v>98552</v>
      </c>
      <c r="F61" s="48">
        <v>92418.79</v>
      </c>
      <c r="G61" s="58">
        <f t="shared" si="0"/>
        <v>104.55778109237497</v>
      </c>
      <c r="H61" s="48">
        <v>93.78</v>
      </c>
    </row>
    <row r="62" spans="1:8" x14ac:dyDescent="0.25">
      <c r="A62" t="s">
        <v>129</v>
      </c>
      <c r="B62" t="s">
        <v>130</v>
      </c>
      <c r="C62" s="49">
        <v>2133.63</v>
      </c>
      <c r="D62" s="49">
        <v>2500</v>
      </c>
      <c r="E62" s="49">
        <v>2500</v>
      </c>
      <c r="F62" s="49">
        <v>2376.79</v>
      </c>
      <c r="G62" s="60">
        <f t="shared" si="0"/>
        <v>111.39654016863278</v>
      </c>
      <c r="H62" s="49">
        <v>95.07</v>
      </c>
    </row>
    <row r="63" spans="1:8" x14ac:dyDescent="0.25">
      <c r="A63" s="47" t="s">
        <v>239</v>
      </c>
      <c r="B63" s="47" t="s">
        <v>240</v>
      </c>
      <c r="C63" s="48">
        <v>98316.37</v>
      </c>
      <c r="D63" s="48">
        <v>111000</v>
      </c>
      <c r="E63" s="48">
        <v>111000</v>
      </c>
      <c r="F63" s="48">
        <v>101341.19</v>
      </c>
      <c r="G63" s="58">
        <f t="shared" si="0"/>
        <v>103.07661887842279</v>
      </c>
      <c r="H63" s="48">
        <v>91.3</v>
      </c>
    </row>
    <row r="64" spans="1:8" x14ac:dyDescent="0.25">
      <c r="A64" t="s">
        <v>110</v>
      </c>
      <c r="B64" t="s">
        <v>111</v>
      </c>
      <c r="C64" s="49">
        <v>98316.37</v>
      </c>
      <c r="D64" s="49">
        <v>111000</v>
      </c>
      <c r="E64" s="49">
        <v>111000</v>
      </c>
      <c r="F64" s="49">
        <v>101341.19</v>
      </c>
      <c r="G64" s="60">
        <f t="shared" si="0"/>
        <v>103.07661887842279</v>
      </c>
      <c r="H64" s="49">
        <v>91.3</v>
      </c>
    </row>
    <row r="65" spans="1:8" x14ac:dyDescent="0.25">
      <c r="A65" s="47" t="s">
        <v>112</v>
      </c>
      <c r="B65" s="47" t="s">
        <v>113</v>
      </c>
      <c r="C65" s="48">
        <v>63904.5</v>
      </c>
      <c r="D65" s="48">
        <v>63000</v>
      </c>
      <c r="E65" s="48">
        <v>63000</v>
      </c>
      <c r="F65" s="48">
        <v>61060</v>
      </c>
      <c r="G65" s="58">
        <f t="shared" si="0"/>
        <v>95.548826764938312</v>
      </c>
      <c r="H65" s="48">
        <v>96.92</v>
      </c>
    </row>
    <row r="66" spans="1:8" x14ac:dyDescent="0.25">
      <c r="A66" t="s">
        <v>129</v>
      </c>
      <c r="B66" t="s">
        <v>130</v>
      </c>
      <c r="C66" s="49">
        <v>34411.870000000003</v>
      </c>
      <c r="D66" s="49">
        <v>48000</v>
      </c>
      <c r="E66" s="49">
        <v>48000</v>
      </c>
      <c r="F66" s="49">
        <v>40281.19</v>
      </c>
      <c r="G66" s="60">
        <f t="shared" si="0"/>
        <v>117.05609140101947</v>
      </c>
      <c r="H66" s="49">
        <v>83.92</v>
      </c>
    </row>
    <row r="67" spans="1:8" x14ac:dyDescent="0.25">
      <c r="A67" s="47" t="s">
        <v>243</v>
      </c>
      <c r="B67" s="47" t="s">
        <v>244</v>
      </c>
      <c r="C67" s="48"/>
      <c r="D67" s="48">
        <v>1010</v>
      </c>
      <c r="E67" s="48">
        <v>1010</v>
      </c>
      <c r="F67" s="48">
        <v>989</v>
      </c>
      <c r="G67" s="58"/>
      <c r="H67" s="48">
        <v>97.92</v>
      </c>
    </row>
    <row r="68" spans="1:8" x14ac:dyDescent="0.25">
      <c r="A68" t="s">
        <v>110</v>
      </c>
      <c r="B68" t="s">
        <v>111</v>
      </c>
      <c r="C68" s="49"/>
      <c r="D68" s="49">
        <v>1010</v>
      </c>
      <c r="E68" s="49">
        <v>1010</v>
      </c>
      <c r="F68" s="49">
        <v>989</v>
      </c>
      <c r="G68" s="60"/>
      <c r="H68" s="49">
        <v>97.92</v>
      </c>
    </row>
    <row r="69" spans="1:8" x14ac:dyDescent="0.25">
      <c r="A69" s="47" t="s">
        <v>112</v>
      </c>
      <c r="B69" s="47" t="s">
        <v>113</v>
      </c>
      <c r="C69" s="48"/>
      <c r="D69" s="48">
        <v>300</v>
      </c>
      <c r="E69" s="48">
        <v>300</v>
      </c>
      <c r="F69" s="48">
        <v>300</v>
      </c>
      <c r="G69" s="58"/>
      <c r="H69" s="48">
        <v>100</v>
      </c>
    </row>
    <row r="70" spans="1:8" x14ac:dyDescent="0.25">
      <c r="A70" t="s">
        <v>129</v>
      </c>
      <c r="B70" t="s">
        <v>130</v>
      </c>
      <c r="C70" s="49"/>
      <c r="D70" s="49">
        <v>710</v>
      </c>
      <c r="E70" s="49">
        <v>710</v>
      </c>
      <c r="F70" s="49">
        <v>689</v>
      </c>
      <c r="G70" s="60"/>
      <c r="H70" s="49">
        <v>97.04</v>
      </c>
    </row>
    <row r="71" spans="1:8" x14ac:dyDescent="0.25">
      <c r="A71" s="56" t="s">
        <v>273</v>
      </c>
      <c r="B71" s="56" t="s">
        <v>274</v>
      </c>
      <c r="C71" s="57">
        <v>1240.57</v>
      </c>
      <c r="D71" s="57"/>
      <c r="E71" s="57"/>
      <c r="F71" s="57"/>
      <c r="G71" s="58"/>
      <c r="H71" s="57"/>
    </row>
    <row r="72" spans="1:8" x14ac:dyDescent="0.25">
      <c r="A72" t="s">
        <v>231</v>
      </c>
      <c r="B72" t="s">
        <v>232</v>
      </c>
      <c r="C72" s="49">
        <v>1240.57</v>
      </c>
      <c r="D72" s="49"/>
      <c r="E72" s="49"/>
      <c r="F72" s="49"/>
      <c r="G72" s="60"/>
      <c r="H72" s="49"/>
    </row>
    <row r="73" spans="1:8" x14ac:dyDescent="0.25">
      <c r="A73" s="47" t="s">
        <v>110</v>
      </c>
      <c r="B73" s="47" t="s">
        <v>111</v>
      </c>
      <c r="C73" s="48">
        <v>1240.57</v>
      </c>
      <c r="D73" s="48"/>
      <c r="E73" s="48"/>
      <c r="F73" s="48"/>
      <c r="G73" s="58"/>
      <c r="H73" s="48"/>
    </row>
    <row r="74" spans="1:8" x14ac:dyDescent="0.25">
      <c r="A74" t="s">
        <v>129</v>
      </c>
      <c r="B74" t="s">
        <v>130</v>
      </c>
      <c r="C74" s="49">
        <v>1240.57</v>
      </c>
      <c r="D74" s="49"/>
      <c r="E74" s="49"/>
      <c r="F74" s="49"/>
      <c r="G74" s="62"/>
      <c r="H74" s="49"/>
    </row>
    <row r="75" spans="1:8" x14ac:dyDescent="0.25">
      <c r="A75" s="56" t="s">
        <v>275</v>
      </c>
      <c r="B75" s="56" t="s">
        <v>276</v>
      </c>
      <c r="C75" s="57"/>
      <c r="D75" s="57">
        <v>100</v>
      </c>
      <c r="E75" s="57">
        <v>100</v>
      </c>
      <c r="F75" s="57"/>
      <c r="G75" s="58"/>
      <c r="H75" s="57"/>
    </row>
    <row r="76" spans="1:8" x14ac:dyDescent="0.25">
      <c r="A76" t="s">
        <v>231</v>
      </c>
      <c r="B76" t="s">
        <v>232</v>
      </c>
      <c r="C76" s="49"/>
      <c r="D76" s="49">
        <v>100</v>
      </c>
      <c r="E76" s="49">
        <v>100</v>
      </c>
      <c r="F76" s="49"/>
      <c r="G76" s="60"/>
      <c r="H76" s="49"/>
    </row>
    <row r="77" spans="1:8" x14ac:dyDescent="0.25">
      <c r="A77" s="47" t="s">
        <v>110</v>
      </c>
      <c r="B77" s="47" t="s">
        <v>111</v>
      </c>
      <c r="C77" s="48"/>
      <c r="D77" s="48">
        <v>100</v>
      </c>
      <c r="E77" s="48">
        <v>100</v>
      </c>
      <c r="F77" s="48"/>
      <c r="G77" s="58"/>
      <c r="H77" s="48"/>
    </row>
    <row r="78" spans="1:8" x14ac:dyDescent="0.25">
      <c r="A78" t="s">
        <v>129</v>
      </c>
      <c r="B78" t="s">
        <v>130</v>
      </c>
      <c r="C78" s="49"/>
      <c r="D78" s="49">
        <v>100</v>
      </c>
      <c r="E78" s="49">
        <v>100</v>
      </c>
      <c r="F78" s="49"/>
      <c r="G78" s="60"/>
      <c r="H78" s="49"/>
    </row>
    <row r="79" spans="1:8" x14ac:dyDescent="0.25">
      <c r="A79" s="56" t="s">
        <v>277</v>
      </c>
      <c r="B79" s="56" t="s">
        <v>278</v>
      </c>
      <c r="C79" s="57">
        <v>822.9</v>
      </c>
      <c r="D79" s="57">
        <v>2500</v>
      </c>
      <c r="E79" s="57">
        <v>2500</v>
      </c>
      <c r="F79" s="57">
        <v>2500</v>
      </c>
      <c r="G79" s="58">
        <f t="shared" si="0"/>
        <v>303.8036213391664</v>
      </c>
      <c r="H79" s="57">
        <v>100</v>
      </c>
    </row>
    <row r="80" spans="1:8" x14ac:dyDescent="0.25">
      <c r="A80" t="s">
        <v>231</v>
      </c>
      <c r="B80" t="s">
        <v>232</v>
      </c>
      <c r="C80" s="49">
        <v>822.9</v>
      </c>
      <c r="D80" s="49">
        <v>2500</v>
      </c>
      <c r="E80" s="49">
        <v>2500</v>
      </c>
      <c r="F80" s="49">
        <v>2500</v>
      </c>
      <c r="G80" s="60">
        <f t="shared" si="0"/>
        <v>303.8036213391664</v>
      </c>
      <c r="H80" s="49">
        <v>100</v>
      </c>
    </row>
    <row r="81" spans="1:8" x14ac:dyDescent="0.25">
      <c r="A81" s="47" t="s">
        <v>110</v>
      </c>
      <c r="B81" s="47" t="s">
        <v>111</v>
      </c>
      <c r="C81" s="48">
        <v>822.9</v>
      </c>
      <c r="D81" s="48">
        <v>2500</v>
      </c>
      <c r="E81" s="48">
        <v>2500</v>
      </c>
      <c r="F81" s="48">
        <v>2500</v>
      </c>
      <c r="G81" s="58">
        <f t="shared" si="0"/>
        <v>303.8036213391664</v>
      </c>
      <c r="H81" s="48">
        <v>100</v>
      </c>
    </row>
    <row r="82" spans="1:8" x14ac:dyDescent="0.25">
      <c r="A82" t="s">
        <v>129</v>
      </c>
      <c r="B82" t="s">
        <v>130</v>
      </c>
      <c r="C82" s="49">
        <v>822.9</v>
      </c>
      <c r="D82" s="49">
        <v>2500</v>
      </c>
      <c r="E82" s="49">
        <v>2500</v>
      </c>
      <c r="F82" s="49">
        <v>2500</v>
      </c>
      <c r="G82" s="60">
        <f t="shared" si="0"/>
        <v>303.8036213391664</v>
      </c>
      <c r="H82" s="49">
        <v>100</v>
      </c>
    </row>
    <row r="83" spans="1:8" x14ac:dyDescent="0.25">
      <c r="A83" s="56" t="s">
        <v>279</v>
      </c>
      <c r="B83" s="56" t="s">
        <v>280</v>
      </c>
      <c r="C83" s="57">
        <v>4600</v>
      </c>
      <c r="D83" s="57">
        <v>4244</v>
      </c>
      <c r="E83" s="57">
        <v>4244</v>
      </c>
      <c r="F83" s="57">
        <v>3723.99</v>
      </c>
      <c r="G83" s="58">
        <f t="shared" si="0"/>
        <v>80.956304347826077</v>
      </c>
      <c r="H83" s="57">
        <v>87.75</v>
      </c>
    </row>
    <row r="84" spans="1:8" x14ac:dyDescent="0.25">
      <c r="A84" t="s">
        <v>231</v>
      </c>
      <c r="B84" t="s">
        <v>232</v>
      </c>
      <c r="C84" s="49">
        <v>4600</v>
      </c>
      <c r="D84" s="49">
        <v>4244</v>
      </c>
      <c r="E84" s="49">
        <v>4244</v>
      </c>
      <c r="F84" s="49">
        <v>3723.99</v>
      </c>
      <c r="G84" s="60">
        <f t="shared" si="0"/>
        <v>80.956304347826077</v>
      </c>
      <c r="H84" s="49">
        <v>87.75</v>
      </c>
    </row>
    <row r="85" spans="1:8" x14ac:dyDescent="0.25">
      <c r="A85" s="47" t="s">
        <v>110</v>
      </c>
      <c r="B85" s="47" t="s">
        <v>111</v>
      </c>
      <c r="C85" s="48">
        <v>4600</v>
      </c>
      <c r="D85" s="48">
        <v>4244</v>
      </c>
      <c r="E85" s="48">
        <v>4244</v>
      </c>
      <c r="F85" s="48">
        <v>3723.99</v>
      </c>
      <c r="G85" s="58">
        <f t="shared" si="0"/>
        <v>80.956304347826077</v>
      </c>
      <c r="H85" s="48">
        <v>87.75</v>
      </c>
    </row>
    <row r="86" spans="1:8" x14ac:dyDescent="0.25">
      <c r="A86" t="s">
        <v>112</v>
      </c>
      <c r="B86" t="s">
        <v>113</v>
      </c>
      <c r="C86" s="49">
        <v>4480</v>
      </c>
      <c r="D86" s="49">
        <v>4121</v>
      </c>
      <c r="E86" s="49">
        <v>4121</v>
      </c>
      <c r="F86" s="49">
        <v>3723.99</v>
      </c>
      <c r="G86" s="60">
        <f t="shared" si="0"/>
        <v>83.124776785714289</v>
      </c>
      <c r="H86" s="49">
        <v>90.37</v>
      </c>
    </row>
    <row r="87" spans="1:8" x14ac:dyDescent="0.25">
      <c r="A87" s="47" t="s">
        <v>129</v>
      </c>
      <c r="B87" s="47" t="s">
        <v>130</v>
      </c>
      <c r="C87" s="48">
        <v>120</v>
      </c>
      <c r="D87" s="48">
        <v>123</v>
      </c>
      <c r="E87" s="48">
        <v>123</v>
      </c>
      <c r="F87" s="48"/>
      <c r="G87" s="58">
        <f t="shared" si="0"/>
        <v>0</v>
      </c>
      <c r="H87" s="48"/>
    </row>
    <row r="88" spans="1:8" x14ac:dyDescent="0.25">
      <c r="A88" s="54" t="s">
        <v>281</v>
      </c>
      <c r="B88" s="54" t="s">
        <v>282</v>
      </c>
      <c r="C88" s="55">
        <v>2988.01</v>
      </c>
      <c r="D88" s="55">
        <v>3475</v>
      </c>
      <c r="E88" s="55">
        <v>3475</v>
      </c>
      <c r="F88" s="55">
        <v>3136.02</v>
      </c>
      <c r="G88" s="61">
        <f t="shared" si="0"/>
        <v>104.95346401116461</v>
      </c>
      <c r="H88" s="55">
        <v>90.25</v>
      </c>
    </row>
    <row r="89" spans="1:8" x14ac:dyDescent="0.25">
      <c r="A89" s="47" t="s">
        <v>231</v>
      </c>
      <c r="B89" s="47" t="s">
        <v>232</v>
      </c>
      <c r="C89" s="48">
        <v>2988.01</v>
      </c>
      <c r="D89" s="48">
        <v>3475</v>
      </c>
      <c r="E89" s="48">
        <v>3475</v>
      </c>
      <c r="F89" s="48">
        <v>3136.02</v>
      </c>
      <c r="G89" s="58">
        <f t="shared" si="0"/>
        <v>104.95346401116461</v>
      </c>
      <c r="H89" s="48">
        <v>90.25</v>
      </c>
    </row>
    <row r="90" spans="1:8" x14ac:dyDescent="0.25">
      <c r="A90" t="s">
        <v>110</v>
      </c>
      <c r="B90" t="s">
        <v>111</v>
      </c>
      <c r="C90" s="49">
        <v>2988.01</v>
      </c>
      <c r="D90" s="49">
        <v>3475</v>
      </c>
      <c r="E90" s="49">
        <v>3475</v>
      </c>
      <c r="F90" s="49">
        <v>3136.02</v>
      </c>
      <c r="G90" s="60">
        <f t="shared" si="0"/>
        <v>104.95346401116461</v>
      </c>
      <c r="H90" s="49">
        <v>90.25</v>
      </c>
    </row>
    <row r="91" spans="1:8" x14ac:dyDescent="0.25">
      <c r="A91" s="47" t="s">
        <v>112</v>
      </c>
      <c r="B91" s="47" t="s">
        <v>113</v>
      </c>
      <c r="C91" s="48">
        <v>2940.01</v>
      </c>
      <c r="D91" s="48">
        <v>3105</v>
      </c>
      <c r="E91" s="48">
        <v>3105</v>
      </c>
      <c r="F91" s="48">
        <v>3136.02</v>
      </c>
      <c r="G91" s="58">
        <f t="shared" si="0"/>
        <v>106.66698412590432</v>
      </c>
      <c r="H91" s="48">
        <v>101</v>
      </c>
    </row>
    <row r="92" spans="1:8" x14ac:dyDescent="0.25">
      <c r="A92" t="s">
        <v>129</v>
      </c>
      <c r="B92" t="s">
        <v>130</v>
      </c>
      <c r="C92" s="49">
        <v>48</v>
      </c>
      <c r="D92" s="49">
        <v>370</v>
      </c>
      <c r="E92" s="49">
        <v>370</v>
      </c>
      <c r="F92" s="49"/>
      <c r="G92" s="60">
        <f t="shared" si="0"/>
        <v>0</v>
      </c>
      <c r="H92" s="49"/>
    </row>
    <row r="93" spans="1:8" x14ac:dyDescent="0.25">
      <c r="A93" s="56" t="s">
        <v>283</v>
      </c>
      <c r="B93" s="56" t="s">
        <v>284</v>
      </c>
      <c r="C93" s="57"/>
      <c r="D93" s="57">
        <v>1490</v>
      </c>
      <c r="E93" s="57">
        <v>1490</v>
      </c>
      <c r="F93" s="57"/>
      <c r="G93" s="58"/>
      <c r="H93" s="57"/>
    </row>
    <row r="94" spans="1:8" x14ac:dyDescent="0.25">
      <c r="A94" t="s">
        <v>231</v>
      </c>
      <c r="B94" t="s">
        <v>232</v>
      </c>
      <c r="C94" s="49"/>
      <c r="D94" s="49">
        <v>1490</v>
      </c>
      <c r="E94" s="49">
        <v>1490</v>
      </c>
      <c r="F94" s="49"/>
      <c r="G94" s="60"/>
      <c r="H94" s="49"/>
    </row>
    <row r="95" spans="1:8" x14ac:dyDescent="0.25">
      <c r="A95" s="47" t="s">
        <v>110</v>
      </c>
      <c r="B95" s="47" t="s">
        <v>111</v>
      </c>
      <c r="C95" s="48"/>
      <c r="D95" s="48">
        <v>1490</v>
      </c>
      <c r="E95" s="48">
        <v>1490</v>
      </c>
      <c r="F95" s="48"/>
      <c r="G95" s="58"/>
      <c r="H95" s="48"/>
    </row>
    <row r="96" spans="1:8" x14ac:dyDescent="0.25">
      <c r="A96" t="s">
        <v>112</v>
      </c>
      <c r="B96" t="s">
        <v>113</v>
      </c>
      <c r="C96" s="49"/>
      <c r="D96" s="49">
        <v>800</v>
      </c>
      <c r="E96" s="49">
        <v>800</v>
      </c>
      <c r="F96" s="49"/>
      <c r="G96" s="60"/>
      <c r="H96" s="49"/>
    </row>
    <row r="97" spans="1:8" x14ac:dyDescent="0.25">
      <c r="A97" s="47" t="s">
        <v>129</v>
      </c>
      <c r="B97" s="47" t="s">
        <v>130</v>
      </c>
      <c r="C97" s="48"/>
      <c r="D97" s="48">
        <v>690</v>
      </c>
      <c r="E97" s="48">
        <v>690</v>
      </c>
      <c r="F97" s="48"/>
      <c r="G97" s="58"/>
      <c r="H97" s="48"/>
    </row>
    <row r="98" spans="1:8" x14ac:dyDescent="0.25">
      <c r="A98" s="54" t="s">
        <v>285</v>
      </c>
      <c r="B98" s="54" t="s">
        <v>286</v>
      </c>
      <c r="C98" s="55"/>
      <c r="D98" s="55">
        <v>2300</v>
      </c>
      <c r="E98" s="55">
        <v>2300</v>
      </c>
      <c r="F98" s="55">
        <v>1741.99</v>
      </c>
      <c r="G98" s="61"/>
      <c r="H98" s="55">
        <v>75.739999999999995</v>
      </c>
    </row>
    <row r="99" spans="1:8" x14ac:dyDescent="0.25">
      <c r="A99" s="47" t="s">
        <v>231</v>
      </c>
      <c r="B99" s="47" t="s">
        <v>232</v>
      </c>
      <c r="C99" s="48"/>
      <c r="D99" s="48">
        <v>2300</v>
      </c>
      <c r="E99" s="48">
        <v>2300</v>
      </c>
      <c r="F99" s="48">
        <v>1741.99</v>
      </c>
      <c r="G99" s="58"/>
      <c r="H99" s="48">
        <v>75.739999999999995</v>
      </c>
    </row>
    <row r="100" spans="1:8" x14ac:dyDescent="0.25">
      <c r="A100" t="s">
        <v>110</v>
      </c>
      <c r="B100" t="s">
        <v>111</v>
      </c>
      <c r="C100" s="49"/>
      <c r="D100" s="49">
        <v>2300</v>
      </c>
      <c r="E100" s="49">
        <v>2300</v>
      </c>
      <c r="F100" s="49">
        <v>1741.99</v>
      </c>
      <c r="G100" s="60"/>
      <c r="H100" s="49">
        <v>75.739999999999995</v>
      </c>
    </row>
    <row r="101" spans="1:8" x14ac:dyDescent="0.25">
      <c r="A101" s="47" t="s">
        <v>112</v>
      </c>
      <c r="B101" s="47" t="s">
        <v>113</v>
      </c>
      <c r="C101" s="48"/>
      <c r="D101" s="48">
        <v>2020</v>
      </c>
      <c r="E101" s="48">
        <v>2020</v>
      </c>
      <c r="F101" s="48">
        <v>1651.99</v>
      </c>
      <c r="G101" s="58"/>
      <c r="H101" s="48">
        <v>81.78</v>
      </c>
    </row>
    <row r="102" spans="1:8" x14ac:dyDescent="0.25">
      <c r="A102" t="s">
        <v>129</v>
      </c>
      <c r="B102" t="s">
        <v>130</v>
      </c>
      <c r="C102" s="49"/>
      <c r="D102" s="49">
        <v>280</v>
      </c>
      <c r="E102" s="49">
        <v>280</v>
      </c>
      <c r="F102" s="49">
        <v>90</v>
      </c>
      <c r="G102" s="60"/>
      <c r="H102" s="49">
        <v>32.14</v>
      </c>
    </row>
    <row r="103" spans="1:8" x14ac:dyDescent="0.25">
      <c r="A103" s="52" t="s">
        <v>287</v>
      </c>
      <c r="B103" s="52" t="s">
        <v>288</v>
      </c>
      <c r="C103" s="53">
        <v>2050251.51</v>
      </c>
      <c r="D103" s="53">
        <v>2399431</v>
      </c>
      <c r="E103" s="53">
        <v>2399431</v>
      </c>
      <c r="F103" s="53">
        <v>2328920.7400000002</v>
      </c>
      <c r="G103" s="59">
        <f t="shared" ref="G103:G160" si="1">F103/C103*100</f>
        <v>113.59195340868204</v>
      </c>
      <c r="H103" s="53">
        <v>97.06</v>
      </c>
    </row>
    <row r="104" spans="1:8" x14ac:dyDescent="0.25">
      <c r="A104" s="54" t="s">
        <v>289</v>
      </c>
      <c r="B104" s="54" t="s">
        <v>288</v>
      </c>
      <c r="C104" s="55">
        <v>37197.1</v>
      </c>
      <c r="D104" s="55">
        <v>73474</v>
      </c>
      <c r="E104" s="55">
        <v>73474</v>
      </c>
      <c r="F104" s="55">
        <v>42191.23</v>
      </c>
      <c r="G104" s="61">
        <f t="shared" si="1"/>
        <v>113.4261273056233</v>
      </c>
      <c r="H104" s="55">
        <v>57.42</v>
      </c>
    </row>
    <row r="105" spans="1:8" x14ac:dyDescent="0.25">
      <c r="A105" s="47" t="s">
        <v>235</v>
      </c>
      <c r="B105" s="47" t="s">
        <v>236</v>
      </c>
      <c r="C105" s="48">
        <v>3711.45</v>
      </c>
      <c r="D105" s="48">
        <v>4500</v>
      </c>
      <c r="E105" s="48">
        <v>4500</v>
      </c>
      <c r="F105" s="48">
        <v>2195.2600000000002</v>
      </c>
      <c r="G105" s="58">
        <f t="shared" si="1"/>
        <v>59.148311306901626</v>
      </c>
      <c r="H105" s="48">
        <v>48.78</v>
      </c>
    </row>
    <row r="106" spans="1:8" x14ac:dyDescent="0.25">
      <c r="A106" t="s">
        <v>110</v>
      </c>
      <c r="B106" t="s">
        <v>111</v>
      </c>
      <c r="C106" s="49">
        <v>3711.45</v>
      </c>
      <c r="D106" s="49">
        <v>4500</v>
      </c>
      <c r="E106" s="49">
        <v>4500</v>
      </c>
      <c r="F106" s="49">
        <v>2195.2600000000002</v>
      </c>
      <c r="G106" s="60">
        <f t="shared" si="1"/>
        <v>59.148311306901626</v>
      </c>
      <c r="H106" s="49">
        <v>48.78</v>
      </c>
    </row>
    <row r="107" spans="1:8" x14ac:dyDescent="0.25">
      <c r="A107" s="47" t="s">
        <v>112</v>
      </c>
      <c r="B107" s="47" t="s">
        <v>113</v>
      </c>
      <c r="C107" s="48">
        <v>3391.06</v>
      </c>
      <c r="D107" s="48">
        <v>2300</v>
      </c>
      <c r="E107" s="48">
        <v>2300</v>
      </c>
      <c r="F107" s="48">
        <v>1299.9100000000001</v>
      </c>
      <c r="G107" s="58">
        <f t="shared" si="1"/>
        <v>38.333441460782176</v>
      </c>
      <c r="H107" s="48">
        <v>56.52</v>
      </c>
    </row>
    <row r="108" spans="1:8" x14ac:dyDescent="0.25">
      <c r="A108" t="s">
        <v>129</v>
      </c>
      <c r="B108" t="s">
        <v>130</v>
      </c>
      <c r="C108" s="49">
        <v>320.39</v>
      </c>
      <c r="D108" s="49">
        <v>2200</v>
      </c>
      <c r="E108" s="49">
        <v>2200</v>
      </c>
      <c r="F108" s="49">
        <v>895.35</v>
      </c>
      <c r="G108" s="60">
        <f t="shared" si="1"/>
        <v>279.45628764942728</v>
      </c>
      <c r="H108" s="49">
        <v>40.700000000000003</v>
      </c>
    </row>
    <row r="109" spans="1:8" x14ac:dyDescent="0.25">
      <c r="A109" s="47" t="s">
        <v>239</v>
      </c>
      <c r="B109" s="47" t="s">
        <v>240</v>
      </c>
      <c r="C109" s="48">
        <v>13470.53</v>
      </c>
      <c r="D109" s="48">
        <v>28354</v>
      </c>
      <c r="E109" s="48">
        <v>28354</v>
      </c>
      <c r="F109" s="48">
        <v>17168.13</v>
      </c>
      <c r="G109" s="58">
        <f t="shared" si="1"/>
        <v>127.44955098277499</v>
      </c>
      <c r="H109" s="48">
        <v>60.55</v>
      </c>
    </row>
    <row r="110" spans="1:8" x14ac:dyDescent="0.25">
      <c r="A110" t="s">
        <v>110</v>
      </c>
      <c r="B110" t="s">
        <v>111</v>
      </c>
      <c r="C110" s="49">
        <v>13470.53</v>
      </c>
      <c r="D110" s="49">
        <v>28354</v>
      </c>
      <c r="E110" s="49">
        <v>28354</v>
      </c>
      <c r="F110" s="49">
        <v>17168.13</v>
      </c>
      <c r="G110" s="60">
        <f t="shared" si="1"/>
        <v>127.44955098277499</v>
      </c>
      <c r="H110" s="49">
        <v>60.55</v>
      </c>
    </row>
    <row r="111" spans="1:8" x14ac:dyDescent="0.25">
      <c r="A111" s="47" t="s">
        <v>129</v>
      </c>
      <c r="B111" s="47" t="s">
        <v>130</v>
      </c>
      <c r="C111" s="48">
        <v>13470.53</v>
      </c>
      <c r="D111" s="48">
        <v>28354</v>
      </c>
      <c r="E111" s="48">
        <v>28354</v>
      </c>
      <c r="F111" s="48">
        <v>17168.13</v>
      </c>
      <c r="G111" s="58">
        <f t="shared" si="1"/>
        <v>127.44955098277499</v>
      </c>
      <c r="H111" s="48">
        <v>60.55</v>
      </c>
    </row>
    <row r="112" spans="1:8" x14ac:dyDescent="0.25">
      <c r="A112" t="s">
        <v>243</v>
      </c>
      <c r="B112" t="s">
        <v>244</v>
      </c>
      <c r="C112" s="49">
        <v>16032.16</v>
      </c>
      <c r="D112" s="49">
        <v>24110</v>
      </c>
      <c r="E112" s="49">
        <v>24110</v>
      </c>
      <c r="F112" s="49">
        <v>21003.82</v>
      </c>
      <c r="G112" s="60">
        <f t="shared" si="1"/>
        <v>131.01054380694802</v>
      </c>
      <c r="H112" s="49">
        <v>87.12</v>
      </c>
    </row>
    <row r="113" spans="1:8" x14ac:dyDescent="0.25">
      <c r="A113" s="47" t="s">
        <v>110</v>
      </c>
      <c r="B113" s="47" t="s">
        <v>111</v>
      </c>
      <c r="C113" s="48">
        <v>16032.16</v>
      </c>
      <c r="D113" s="48">
        <v>24110</v>
      </c>
      <c r="E113" s="48">
        <v>24110</v>
      </c>
      <c r="F113" s="48">
        <v>21003.82</v>
      </c>
      <c r="G113" s="58">
        <f t="shared" si="1"/>
        <v>131.01054380694802</v>
      </c>
      <c r="H113" s="48">
        <v>87.12</v>
      </c>
    </row>
    <row r="114" spans="1:8" x14ac:dyDescent="0.25">
      <c r="A114" t="s">
        <v>112</v>
      </c>
      <c r="B114" t="s">
        <v>113</v>
      </c>
      <c r="C114" s="49"/>
      <c r="D114" s="49">
        <v>460</v>
      </c>
      <c r="E114" s="49">
        <v>460</v>
      </c>
      <c r="F114" s="49">
        <v>214.02</v>
      </c>
      <c r="G114" s="60"/>
      <c r="H114" s="49">
        <v>46.53</v>
      </c>
    </row>
    <row r="115" spans="1:8" x14ac:dyDescent="0.25">
      <c r="A115" s="47" t="s">
        <v>129</v>
      </c>
      <c r="B115" s="47" t="s">
        <v>130</v>
      </c>
      <c r="C115" s="48">
        <v>14853.16</v>
      </c>
      <c r="D115" s="48">
        <v>22500</v>
      </c>
      <c r="E115" s="48">
        <v>22500</v>
      </c>
      <c r="F115" s="48">
        <v>19642.3</v>
      </c>
      <c r="G115" s="58">
        <f t="shared" si="1"/>
        <v>132.24323982236777</v>
      </c>
      <c r="H115" s="48">
        <v>87.3</v>
      </c>
    </row>
    <row r="116" spans="1:8" x14ac:dyDescent="0.25">
      <c r="A116" t="s">
        <v>203</v>
      </c>
      <c r="B116" t="s">
        <v>204</v>
      </c>
      <c r="C116" s="49">
        <v>1179</v>
      </c>
      <c r="D116" s="49">
        <v>1150</v>
      </c>
      <c r="E116" s="49">
        <v>1150</v>
      </c>
      <c r="F116" s="49">
        <v>1147.5</v>
      </c>
      <c r="G116" s="60">
        <f t="shared" si="1"/>
        <v>97.328244274809165</v>
      </c>
      <c r="H116" s="49">
        <v>99.78</v>
      </c>
    </row>
    <row r="117" spans="1:8" x14ac:dyDescent="0.25">
      <c r="A117" s="47" t="s">
        <v>247</v>
      </c>
      <c r="B117" s="47" t="s">
        <v>248</v>
      </c>
      <c r="C117" s="48">
        <v>3325.12</v>
      </c>
      <c r="D117" s="48">
        <v>5000</v>
      </c>
      <c r="E117" s="48">
        <v>5000</v>
      </c>
      <c r="F117" s="48">
        <v>1824.02</v>
      </c>
      <c r="G117" s="58">
        <f t="shared" si="1"/>
        <v>54.855764603984213</v>
      </c>
      <c r="H117" s="48">
        <v>36.479999999999997</v>
      </c>
    </row>
    <row r="118" spans="1:8" x14ac:dyDescent="0.25">
      <c r="A118" t="s">
        <v>110</v>
      </c>
      <c r="B118" t="s">
        <v>111</v>
      </c>
      <c r="C118" s="49">
        <v>3325.12</v>
      </c>
      <c r="D118" s="49">
        <v>5000</v>
      </c>
      <c r="E118" s="49">
        <v>5000</v>
      </c>
      <c r="F118" s="49">
        <v>1824.02</v>
      </c>
      <c r="G118" s="60">
        <f t="shared" si="1"/>
        <v>54.855764603984213</v>
      </c>
      <c r="H118" s="49">
        <v>36.479999999999997</v>
      </c>
    </row>
    <row r="119" spans="1:8" x14ac:dyDescent="0.25">
      <c r="A119" s="47" t="s">
        <v>129</v>
      </c>
      <c r="B119" s="47" t="s">
        <v>130</v>
      </c>
      <c r="C119" s="48">
        <v>3325.12</v>
      </c>
      <c r="D119" s="48">
        <v>5000</v>
      </c>
      <c r="E119" s="48">
        <v>5000</v>
      </c>
      <c r="F119" s="48">
        <v>1824.02</v>
      </c>
      <c r="G119" s="58">
        <f t="shared" si="1"/>
        <v>54.855764603984213</v>
      </c>
      <c r="H119" s="48">
        <v>36.479999999999997</v>
      </c>
    </row>
    <row r="120" spans="1:8" x14ac:dyDescent="0.25">
      <c r="A120" t="s">
        <v>249</v>
      </c>
      <c r="B120" t="s">
        <v>250</v>
      </c>
      <c r="C120" s="49"/>
      <c r="D120" s="49">
        <v>100</v>
      </c>
      <c r="E120" s="49">
        <v>100</v>
      </c>
      <c r="F120" s="49"/>
      <c r="G120" s="60"/>
      <c r="H120" s="49"/>
    </row>
    <row r="121" spans="1:8" x14ac:dyDescent="0.25">
      <c r="A121" s="47" t="s">
        <v>110</v>
      </c>
      <c r="B121" s="47" t="s">
        <v>111</v>
      </c>
      <c r="C121" s="48"/>
      <c r="D121" s="48">
        <v>100</v>
      </c>
      <c r="E121" s="48">
        <v>100</v>
      </c>
      <c r="F121" s="48"/>
      <c r="G121" s="58"/>
      <c r="H121" s="48"/>
    </row>
    <row r="122" spans="1:8" x14ac:dyDescent="0.25">
      <c r="A122" t="s">
        <v>197</v>
      </c>
      <c r="B122" t="s">
        <v>198</v>
      </c>
      <c r="C122" s="49"/>
      <c r="D122" s="49">
        <v>100</v>
      </c>
      <c r="E122" s="49">
        <v>100</v>
      </c>
      <c r="F122" s="49"/>
      <c r="G122" s="60"/>
      <c r="H122" s="49"/>
    </row>
    <row r="123" spans="1:8" x14ac:dyDescent="0.25">
      <c r="A123" s="47" t="s">
        <v>255</v>
      </c>
      <c r="B123" s="47" t="s">
        <v>256</v>
      </c>
      <c r="C123" s="48">
        <v>657.84</v>
      </c>
      <c r="D123" s="48">
        <v>10797</v>
      </c>
      <c r="E123" s="48">
        <v>10797</v>
      </c>
      <c r="F123" s="48"/>
      <c r="G123" s="58">
        <f t="shared" si="1"/>
        <v>0</v>
      </c>
      <c r="H123" s="48"/>
    </row>
    <row r="124" spans="1:8" x14ac:dyDescent="0.25">
      <c r="A124" t="s">
        <v>110</v>
      </c>
      <c r="B124" t="s">
        <v>111</v>
      </c>
      <c r="C124" s="49">
        <v>657.84</v>
      </c>
      <c r="D124" s="49">
        <v>10797</v>
      </c>
      <c r="E124" s="49">
        <v>10797</v>
      </c>
      <c r="F124" s="49"/>
      <c r="G124" s="60">
        <f t="shared" si="1"/>
        <v>0</v>
      </c>
      <c r="H124" s="49"/>
    </row>
    <row r="125" spans="1:8" x14ac:dyDescent="0.25">
      <c r="A125" s="47" t="s">
        <v>129</v>
      </c>
      <c r="B125" s="47" t="s">
        <v>130</v>
      </c>
      <c r="C125" s="48">
        <v>657.84</v>
      </c>
      <c r="D125" s="48">
        <v>10797</v>
      </c>
      <c r="E125" s="48">
        <v>10797</v>
      </c>
      <c r="F125" s="48"/>
      <c r="G125" s="58">
        <f t="shared" si="1"/>
        <v>0</v>
      </c>
      <c r="H125" s="48"/>
    </row>
    <row r="126" spans="1:8" x14ac:dyDescent="0.25">
      <c r="A126" t="s">
        <v>257</v>
      </c>
      <c r="B126" t="s">
        <v>258</v>
      </c>
      <c r="C126" s="49"/>
      <c r="D126" s="49">
        <v>613</v>
      </c>
      <c r="E126" s="49">
        <v>613</v>
      </c>
      <c r="F126" s="49"/>
      <c r="G126" s="60"/>
      <c r="H126" s="49"/>
    </row>
    <row r="127" spans="1:8" x14ac:dyDescent="0.25">
      <c r="A127" s="47" t="s">
        <v>110</v>
      </c>
      <c r="B127" s="47" t="s">
        <v>111</v>
      </c>
      <c r="C127" s="48"/>
      <c r="D127" s="48">
        <v>613</v>
      </c>
      <c r="E127" s="48">
        <v>613</v>
      </c>
      <c r="F127" s="48"/>
      <c r="G127" s="58"/>
      <c r="H127" s="48"/>
    </row>
    <row r="128" spans="1:8" x14ac:dyDescent="0.25">
      <c r="A128" t="s">
        <v>129</v>
      </c>
      <c r="B128" t="s">
        <v>130</v>
      </c>
      <c r="C128" s="49"/>
      <c r="D128" s="49">
        <v>613</v>
      </c>
      <c r="E128" s="49">
        <v>613</v>
      </c>
      <c r="F128" s="49"/>
      <c r="G128" s="60"/>
      <c r="H128" s="49"/>
    </row>
    <row r="129" spans="1:8" x14ac:dyDescent="0.25">
      <c r="A129" s="56" t="s">
        <v>290</v>
      </c>
      <c r="B129" s="56" t="s">
        <v>291</v>
      </c>
      <c r="C129" s="57">
        <v>68502.36</v>
      </c>
      <c r="D129" s="57">
        <v>61111</v>
      </c>
      <c r="E129" s="57">
        <v>61111</v>
      </c>
      <c r="F129" s="57">
        <v>58560.85</v>
      </c>
      <c r="G129" s="63">
        <f t="shared" si="1"/>
        <v>85.487346713310302</v>
      </c>
      <c r="H129" s="57">
        <v>95.83</v>
      </c>
    </row>
    <row r="130" spans="1:8" x14ac:dyDescent="0.25">
      <c r="A130" t="s">
        <v>231</v>
      </c>
      <c r="B130" t="s">
        <v>232</v>
      </c>
      <c r="C130" s="49">
        <v>30619.23</v>
      </c>
      <c r="D130" s="49">
        <v>27011</v>
      </c>
      <c r="E130" s="49">
        <v>27011</v>
      </c>
      <c r="F130" s="49">
        <v>25690.400000000001</v>
      </c>
      <c r="G130" s="60">
        <f t="shared" si="1"/>
        <v>83.902828385952233</v>
      </c>
      <c r="H130" s="49">
        <v>95.11</v>
      </c>
    </row>
    <row r="131" spans="1:8" x14ac:dyDescent="0.25">
      <c r="A131" s="47" t="s">
        <v>110</v>
      </c>
      <c r="B131" s="47" t="s">
        <v>111</v>
      </c>
      <c r="C131" s="48">
        <v>30619.23</v>
      </c>
      <c r="D131" s="48">
        <v>27011</v>
      </c>
      <c r="E131" s="48">
        <v>27011</v>
      </c>
      <c r="F131" s="48">
        <v>25690.400000000001</v>
      </c>
      <c r="G131" s="58">
        <f t="shared" si="1"/>
        <v>83.902828385952233</v>
      </c>
      <c r="H131" s="48">
        <v>95.11</v>
      </c>
    </row>
    <row r="132" spans="1:8" x14ac:dyDescent="0.25">
      <c r="A132" t="s">
        <v>197</v>
      </c>
      <c r="B132" t="s">
        <v>198</v>
      </c>
      <c r="C132" s="49">
        <v>30619.23</v>
      </c>
      <c r="D132" s="49">
        <v>27011</v>
      </c>
      <c r="E132" s="49">
        <v>27011</v>
      </c>
      <c r="F132" s="49">
        <v>25690.400000000001</v>
      </c>
      <c r="G132" s="60">
        <f t="shared" si="1"/>
        <v>83.902828385952233</v>
      </c>
      <c r="H132" s="49">
        <v>95.11</v>
      </c>
    </row>
    <row r="133" spans="1:8" x14ac:dyDescent="0.25">
      <c r="A133" s="47" t="s">
        <v>243</v>
      </c>
      <c r="B133" s="47" t="s">
        <v>244</v>
      </c>
      <c r="C133" s="48">
        <v>37883.129999999997</v>
      </c>
      <c r="D133" s="48">
        <v>34100</v>
      </c>
      <c r="E133" s="48">
        <v>34100</v>
      </c>
      <c r="F133" s="48">
        <v>32870.449999999997</v>
      </c>
      <c r="G133" s="58">
        <f t="shared" si="1"/>
        <v>86.768041605854634</v>
      </c>
      <c r="H133" s="48">
        <v>96.39</v>
      </c>
    </row>
    <row r="134" spans="1:8" x14ac:dyDescent="0.25">
      <c r="A134" t="s">
        <v>110</v>
      </c>
      <c r="B134" t="s">
        <v>111</v>
      </c>
      <c r="C134" s="49">
        <v>30124.99</v>
      </c>
      <c r="D134" s="49">
        <v>29000</v>
      </c>
      <c r="E134" s="49">
        <v>29000</v>
      </c>
      <c r="F134" s="49">
        <v>28012.25</v>
      </c>
      <c r="G134" s="60">
        <f t="shared" si="1"/>
        <v>92.986752858673142</v>
      </c>
      <c r="H134" s="49">
        <v>96.59</v>
      </c>
    </row>
    <row r="135" spans="1:8" x14ac:dyDescent="0.25">
      <c r="A135" s="47" t="s">
        <v>197</v>
      </c>
      <c r="B135" s="47" t="s">
        <v>198</v>
      </c>
      <c r="C135" s="48">
        <v>30124.99</v>
      </c>
      <c r="D135" s="48">
        <v>29000</v>
      </c>
      <c r="E135" s="48">
        <v>29000</v>
      </c>
      <c r="F135" s="48">
        <v>28012.25</v>
      </c>
      <c r="G135" s="58">
        <f t="shared" si="1"/>
        <v>92.986752858673142</v>
      </c>
      <c r="H135" s="48">
        <v>96.59</v>
      </c>
    </row>
    <row r="136" spans="1:8" x14ac:dyDescent="0.25">
      <c r="A136" t="s">
        <v>212</v>
      </c>
      <c r="B136" t="s">
        <v>213</v>
      </c>
      <c r="C136" s="49">
        <v>7758.14</v>
      </c>
      <c r="D136" s="49">
        <v>5100</v>
      </c>
      <c r="E136" s="49">
        <v>5100</v>
      </c>
      <c r="F136" s="49">
        <v>4858.2</v>
      </c>
      <c r="G136" s="60">
        <f t="shared" si="1"/>
        <v>62.620679699000014</v>
      </c>
      <c r="H136" s="49">
        <v>95.26</v>
      </c>
    </row>
    <row r="137" spans="1:8" x14ac:dyDescent="0.25">
      <c r="A137" s="47" t="s">
        <v>214</v>
      </c>
      <c r="B137" s="47" t="s">
        <v>215</v>
      </c>
      <c r="C137" s="48">
        <v>7758.14</v>
      </c>
      <c r="D137" s="48">
        <v>5100</v>
      </c>
      <c r="E137" s="48">
        <v>5100</v>
      </c>
      <c r="F137" s="48">
        <v>4858.2</v>
      </c>
      <c r="G137" s="58">
        <f t="shared" si="1"/>
        <v>62.620679699000014</v>
      </c>
      <c r="H137" s="48">
        <v>95.26</v>
      </c>
    </row>
    <row r="138" spans="1:8" x14ac:dyDescent="0.25">
      <c r="A138" s="54" t="s">
        <v>292</v>
      </c>
      <c r="B138" s="54" t="s">
        <v>293</v>
      </c>
      <c r="C138" s="55">
        <v>1808985.42</v>
      </c>
      <c r="D138" s="55">
        <v>2135600</v>
      </c>
      <c r="E138" s="55">
        <v>2135600</v>
      </c>
      <c r="F138" s="55">
        <v>2134330.83</v>
      </c>
      <c r="G138" s="61">
        <f t="shared" si="1"/>
        <v>117.98496584897849</v>
      </c>
      <c r="H138" s="55">
        <v>99.94</v>
      </c>
    </row>
    <row r="139" spans="1:8" x14ac:dyDescent="0.25">
      <c r="A139" s="47" t="s">
        <v>243</v>
      </c>
      <c r="B139" s="47" t="s">
        <v>244</v>
      </c>
      <c r="C139" s="48">
        <v>1808985.42</v>
      </c>
      <c r="D139" s="48">
        <v>2135600</v>
      </c>
      <c r="E139" s="48">
        <v>2135600</v>
      </c>
      <c r="F139" s="48">
        <v>2134330.83</v>
      </c>
      <c r="G139" s="58">
        <f t="shared" si="1"/>
        <v>117.98496584897849</v>
      </c>
      <c r="H139" s="48">
        <v>99.94</v>
      </c>
    </row>
    <row r="140" spans="1:8" x14ac:dyDescent="0.25">
      <c r="A140" t="s">
        <v>110</v>
      </c>
      <c r="B140" t="s">
        <v>111</v>
      </c>
      <c r="C140" s="49">
        <v>1808985.42</v>
      </c>
      <c r="D140" s="49">
        <v>2135600</v>
      </c>
      <c r="E140" s="49">
        <v>2135600</v>
      </c>
      <c r="F140" s="49">
        <v>2134330.83</v>
      </c>
      <c r="G140" s="60">
        <f t="shared" si="1"/>
        <v>117.98496584897849</v>
      </c>
      <c r="H140" s="49">
        <v>99.94</v>
      </c>
    </row>
    <row r="141" spans="1:8" x14ac:dyDescent="0.25">
      <c r="A141" s="47" t="s">
        <v>112</v>
      </c>
      <c r="B141" s="47" t="s">
        <v>113</v>
      </c>
      <c r="C141" s="48">
        <v>1781250.87</v>
      </c>
      <c r="D141" s="48">
        <v>2100500</v>
      </c>
      <c r="E141" s="48">
        <v>2100500</v>
      </c>
      <c r="F141" s="48">
        <v>2098011.83</v>
      </c>
      <c r="G141" s="58">
        <f t="shared" si="1"/>
        <v>117.78306275297426</v>
      </c>
      <c r="H141" s="48">
        <v>99.88</v>
      </c>
    </row>
    <row r="142" spans="1:8" x14ac:dyDescent="0.25">
      <c r="A142" t="s">
        <v>129</v>
      </c>
      <c r="B142" t="s">
        <v>130</v>
      </c>
      <c r="C142" s="49">
        <v>27734.55</v>
      </c>
      <c r="D142" s="49">
        <v>35000</v>
      </c>
      <c r="E142" s="49">
        <v>35000</v>
      </c>
      <c r="F142" s="49">
        <v>36319</v>
      </c>
      <c r="G142" s="60">
        <f t="shared" si="1"/>
        <v>130.95218779464602</v>
      </c>
      <c r="H142" s="49">
        <v>103.77</v>
      </c>
    </row>
    <row r="143" spans="1:8" x14ac:dyDescent="0.25">
      <c r="A143" s="47" t="s">
        <v>189</v>
      </c>
      <c r="B143" s="47" t="s">
        <v>190</v>
      </c>
      <c r="C143" s="48"/>
      <c r="D143" s="48">
        <v>100</v>
      </c>
      <c r="E143" s="48">
        <v>100</v>
      </c>
      <c r="F143" s="48"/>
      <c r="G143" s="58"/>
      <c r="H143" s="48"/>
    </row>
    <row r="144" spans="1:8" x14ac:dyDescent="0.25">
      <c r="A144" s="54" t="s">
        <v>294</v>
      </c>
      <c r="B144" s="54" t="s">
        <v>295</v>
      </c>
      <c r="C144" s="55">
        <v>118185.38</v>
      </c>
      <c r="D144" s="55">
        <v>100000</v>
      </c>
      <c r="E144" s="55">
        <v>100000</v>
      </c>
      <c r="F144" s="55">
        <v>88962.14</v>
      </c>
      <c r="G144" s="61">
        <f t="shared" si="1"/>
        <v>75.273388298958793</v>
      </c>
      <c r="H144" s="55">
        <v>88.96</v>
      </c>
    </row>
    <row r="145" spans="1:8" x14ac:dyDescent="0.25">
      <c r="A145" s="47" t="s">
        <v>243</v>
      </c>
      <c r="B145" s="47" t="s">
        <v>244</v>
      </c>
      <c r="C145" s="48">
        <v>118185.38</v>
      </c>
      <c r="D145" s="48">
        <v>100000</v>
      </c>
      <c r="E145" s="48">
        <v>100000</v>
      </c>
      <c r="F145" s="48">
        <v>88962.14</v>
      </c>
      <c r="G145" s="58">
        <f t="shared" si="1"/>
        <v>75.273388298958793</v>
      </c>
      <c r="H145" s="48">
        <v>88.96</v>
      </c>
    </row>
    <row r="146" spans="1:8" x14ac:dyDescent="0.25">
      <c r="A146" t="s">
        <v>110</v>
      </c>
      <c r="B146" t="s">
        <v>111</v>
      </c>
      <c r="C146" s="49">
        <v>118185.38</v>
      </c>
      <c r="D146" s="49">
        <v>100000</v>
      </c>
      <c r="E146" s="49">
        <v>100000</v>
      </c>
      <c r="F146" s="49">
        <v>88962.14</v>
      </c>
      <c r="G146" s="60">
        <f t="shared" si="1"/>
        <v>75.273388298958793</v>
      </c>
      <c r="H146" s="49">
        <v>88.96</v>
      </c>
    </row>
    <row r="147" spans="1:8" x14ac:dyDescent="0.25">
      <c r="A147" s="47" t="s">
        <v>129</v>
      </c>
      <c r="B147" s="47" t="s">
        <v>130</v>
      </c>
      <c r="C147" s="48">
        <v>118185.38</v>
      </c>
      <c r="D147" s="48">
        <v>100000</v>
      </c>
      <c r="E147" s="48">
        <v>100000</v>
      </c>
      <c r="F147" s="48">
        <v>88962.14</v>
      </c>
      <c r="G147" s="58">
        <f t="shared" si="1"/>
        <v>75.273388298958793</v>
      </c>
      <c r="H147" s="48">
        <v>88.96</v>
      </c>
    </row>
    <row r="148" spans="1:8" x14ac:dyDescent="0.25">
      <c r="A148" s="54" t="s">
        <v>296</v>
      </c>
      <c r="B148" s="54" t="s">
        <v>297</v>
      </c>
      <c r="C148" s="55">
        <v>17165.25</v>
      </c>
      <c r="D148" s="55">
        <v>28946</v>
      </c>
      <c r="E148" s="55">
        <v>28946</v>
      </c>
      <c r="F148" s="55">
        <v>4667.6899999999996</v>
      </c>
      <c r="G148" s="61">
        <f t="shared" si="1"/>
        <v>27.1926712398596</v>
      </c>
      <c r="H148" s="55">
        <v>16.13</v>
      </c>
    </row>
    <row r="149" spans="1:8" x14ac:dyDescent="0.25">
      <c r="A149" s="47" t="s">
        <v>235</v>
      </c>
      <c r="B149" s="47" t="s">
        <v>236</v>
      </c>
      <c r="C149" s="48"/>
      <c r="D149" s="48">
        <v>500</v>
      </c>
      <c r="E149" s="48">
        <v>500</v>
      </c>
      <c r="F149" s="48"/>
      <c r="G149" s="58"/>
      <c r="H149" s="48"/>
    </row>
    <row r="150" spans="1:8" x14ac:dyDescent="0.25">
      <c r="A150" t="s">
        <v>212</v>
      </c>
      <c r="B150" t="s">
        <v>213</v>
      </c>
      <c r="C150" s="49"/>
      <c r="D150" s="49">
        <v>500</v>
      </c>
      <c r="E150" s="49">
        <v>500</v>
      </c>
      <c r="F150" s="49"/>
      <c r="G150" s="60"/>
      <c r="H150" s="49"/>
    </row>
    <row r="151" spans="1:8" x14ac:dyDescent="0.25">
      <c r="A151" s="47" t="s">
        <v>214</v>
      </c>
      <c r="B151" s="47" t="s">
        <v>215</v>
      </c>
      <c r="C151" s="48"/>
      <c r="D151" s="48">
        <v>500</v>
      </c>
      <c r="E151" s="48">
        <v>500</v>
      </c>
      <c r="F151" s="48"/>
      <c r="G151" s="58"/>
      <c r="H151" s="48"/>
    </row>
    <row r="152" spans="1:8" x14ac:dyDescent="0.25">
      <c r="A152" t="s">
        <v>239</v>
      </c>
      <c r="B152" t="s">
        <v>240</v>
      </c>
      <c r="C152" s="49">
        <v>2158.7399999999998</v>
      </c>
      <c r="D152" s="49">
        <v>8646</v>
      </c>
      <c r="E152" s="49">
        <v>8646</v>
      </c>
      <c r="F152" s="49">
        <v>1736.2</v>
      </c>
      <c r="G152" s="60">
        <f t="shared" si="1"/>
        <v>80.426545114279634</v>
      </c>
      <c r="H152" s="49">
        <v>20.079999999999998</v>
      </c>
    </row>
    <row r="153" spans="1:8" x14ac:dyDescent="0.25">
      <c r="A153" s="47" t="s">
        <v>212</v>
      </c>
      <c r="B153" s="47" t="s">
        <v>213</v>
      </c>
      <c r="C153" s="48">
        <v>2158.7399999999998</v>
      </c>
      <c r="D153" s="48">
        <v>8646</v>
      </c>
      <c r="E153" s="48">
        <v>8646</v>
      </c>
      <c r="F153" s="48">
        <v>1736.2</v>
      </c>
      <c r="G153" s="58">
        <f t="shared" si="1"/>
        <v>80.426545114279634</v>
      </c>
      <c r="H153" s="48">
        <v>20.079999999999998</v>
      </c>
    </row>
    <row r="154" spans="1:8" x14ac:dyDescent="0.25">
      <c r="A154" t="s">
        <v>214</v>
      </c>
      <c r="B154" t="s">
        <v>215</v>
      </c>
      <c r="C154" s="49">
        <v>2158.7399999999998</v>
      </c>
      <c r="D154" s="49">
        <v>8646</v>
      </c>
      <c r="E154" s="49">
        <v>8646</v>
      </c>
      <c r="F154" s="49">
        <v>1736.2</v>
      </c>
      <c r="G154" s="60">
        <f t="shared" si="1"/>
        <v>80.426545114279634</v>
      </c>
      <c r="H154" s="49">
        <v>20.079999999999998</v>
      </c>
    </row>
    <row r="155" spans="1:8" x14ac:dyDescent="0.25">
      <c r="A155" s="47" t="s">
        <v>243</v>
      </c>
      <c r="B155" s="47" t="s">
        <v>244</v>
      </c>
      <c r="C155" s="48">
        <v>965</v>
      </c>
      <c r="D155" s="48">
        <v>1000</v>
      </c>
      <c r="E155" s="48">
        <v>1000</v>
      </c>
      <c r="F155" s="48">
        <v>965</v>
      </c>
      <c r="G155" s="58">
        <f t="shared" si="1"/>
        <v>100</v>
      </c>
      <c r="H155" s="48">
        <v>96.5</v>
      </c>
    </row>
    <row r="156" spans="1:8" x14ac:dyDescent="0.25">
      <c r="A156" t="s">
        <v>212</v>
      </c>
      <c r="B156" t="s">
        <v>213</v>
      </c>
      <c r="C156" s="49">
        <v>965</v>
      </c>
      <c r="D156" s="49">
        <v>1000</v>
      </c>
      <c r="E156" s="49">
        <v>1000</v>
      </c>
      <c r="F156" s="49">
        <v>965</v>
      </c>
      <c r="G156" s="60">
        <f t="shared" si="1"/>
        <v>100</v>
      </c>
      <c r="H156" s="49">
        <v>96.5</v>
      </c>
    </row>
    <row r="157" spans="1:8" x14ac:dyDescent="0.25">
      <c r="A157" s="47" t="s">
        <v>214</v>
      </c>
      <c r="B157" s="47" t="s">
        <v>215</v>
      </c>
      <c r="C157" s="48">
        <v>965</v>
      </c>
      <c r="D157" s="48">
        <v>1000</v>
      </c>
      <c r="E157" s="48">
        <v>1000</v>
      </c>
      <c r="F157" s="48">
        <v>965</v>
      </c>
      <c r="G157" s="58">
        <f t="shared" si="1"/>
        <v>100</v>
      </c>
      <c r="H157" s="48">
        <v>96.5</v>
      </c>
    </row>
    <row r="158" spans="1:8" x14ac:dyDescent="0.25">
      <c r="A158" t="s">
        <v>247</v>
      </c>
      <c r="B158" t="s">
        <v>248</v>
      </c>
      <c r="C158" s="49">
        <v>367.98</v>
      </c>
      <c r="D158" s="49">
        <v>3700</v>
      </c>
      <c r="E158" s="49">
        <v>3700</v>
      </c>
      <c r="F158" s="49">
        <v>1966.49</v>
      </c>
      <c r="G158" s="60">
        <f t="shared" si="1"/>
        <v>534.4013261590303</v>
      </c>
      <c r="H158" s="49">
        <v>53.15</v>
      </c>
    </row>
    <row r="159" spans="1:8" x14ac:dyDescent="0.25">
      <c r="A159" s="47" t="s">
        <v>212</v>
      </c>
      <c r="B159" s="47" t="s">
        <v>213</v>
      </c>
      <c r="C159" s="48">
        <v>367.98</v>
      </c>
      <c r="D159" s="48">
        <v>3700</v>
      </c>
      <c r="E159" s="48">
        <v>3700</v>
      </c>
      <c r="F159" s="48">
        <v>1966.49</v>
      </c>
      <c r="G159" s="58">
        <f t="shared" si="1"/>
        <v>534.4013261590303</v>
      </c>
      <c r="H159" s="48">
        <v>53.15</v>
      </c>
    </row>
    <row r="160" spans="1:8" x14ac:dyDescent="0.25">
      <c r="A160" t="s">
        <v>214</v>
      </c>
      <c r="B160" t="s">
        <v>215</v>
      </c>
      <c r="C160" s="49">
        <v>367.98</v>
      </c>
      <c r="D160" s="49">
        <v>3700</v>
      </c>
      <c r="E160" s="49">
        <v>3700</v>
      </c>
      <c r="F160" s="49">
        <v>1966.49</v>
      </c>
      <c r="G160" s="60">
        <f t="shared" si="1"/>
        <v>534.4013261590303</v>
      </c>
      <c r="H160" s="49">
        <v>53.15</v>
      </c>
    </row>
    <row r="161" spans="1:8" x14ac:dyDescent="0.25">
      <c r="A161" s="47" t="s">
        <v>249</v>
      </c>
      <c r="B161" s="47" t="s">
        <v>250</v>
      </c>
      <c r="C161" s="48"/>
      <c r="D161" s="48">
        <v>100</v>
      </c>
      <c r="E161" s="48">
        <v>100</v>
      </c>
      <c r="F161" s="48"/>
      <c r="G161" s="58"/>
      <c r="H161" s="48"/>
    </row>
    <row r="162" spans="1:8" x14ac:dyDescent="0.25">
      <c r="A162" t="s">
        <v>212</v>
      </c>
      <c r="B162" t="s">
        <v>213</v>
      </c>
      <c r="C162" s="49"/>
      <c r="D162" s="49">
        <v>100</v>
      </c>
      <c r="E162" s="49">
        <v>100</v>
      </c>
      <c r="F162" s="49"/>
      <c r="G162" s="60"/>
      <c r="H162" s="49"/>
    </row>
    <row r="163" spans="1:8" x14ac:dyDescent="0.25">
      <c r="A163" s="47" t="s">
        <v>214</v>
      </c>
      <c r="B163" s="47" t="s">
        <v>215</v>
      </c>
      <c r="C163" s="48"/>
      <c r="D163" s="48">
        <v>100</v>
      </c>
      <c r="E163" s="48">
        <v>100</v>
      </c>
      <c r="F163" s="48"/>
      <c r="G163" s="58"/>
      <c r="H163" s="48"/>
    </row>
    <row r="164" spans="1:8" x14ac:dyDescent="0.25">
      <c r="A164" t="s">
        <v>251</v>
      </c>
      <c r="B164" t="s">
        <v>252</v>
      </c>
      <c r="C164" s="49">
        <v>1236.1300000000001</v>
      </c>
      <c r="D164" s="49"/>
      <c r="E164" s="49"/>
      <c r="F164" s="49"/>
      <c r="G164" s="60"/>
      <c r="H164" s="49"/>
    </row>
    <row r="165" spans="1:8" x14ac:dyDescent="0.25">
      <c r="A165" s="47" t="s">
        <v>212</v>
      </c>
      <c r="B165" s="47" t="s">
        <v>213</v>
      </c>
      <c r="C165" s="48">
        <v>1236.1300000000001</v>
      </c>
      <c r="D165" s="48"/>
      <c r="E165" s="48"/>
      <c r="F165" s="48"/>
      <c r="G165" s="58"/>
      <c r="H165" s="48"/>
    </row>
    <row r="166" spans="1:8" x14ac:dyDescent="0.25">
      <c r="A166" t="s">
        <v>214</v>
      </c>
      <c r="B166" t="s">
        <v>215</v>
      </c>
      <c r="C166" s="49">
        <v>1236.1300000000001</v>
      </c>
      <c r="D166" s="49"/>
      <c r="E166" s="49"/>
      <c r="F166" s="49"/>
      <c r="G166" s="60"/>
      <c r="H166" s="49"/>
    </row>
    <row r="167" spans="1:8" x14ac:dyDescent="0.25">
      <c r="A167" s="47" t="s">
        <v>255</v>
      </c>
      <c r="B167" s="47" t="s">
        <v>256</v>
      </c>
      <c r="C167" s="48">
        <v>12437.4</v>
      </c>
      <c r="D167" s="48">
        <v>15000</v>
      </c>
      <c r="E167" s="48">
        <v>15000</v>
      </c>
      <c r="F167" s="48"/>
      <c r="G167" s="58"/>
      <c r="H167" s="48"/>
    </row>
    <row r="168" spans="1:8" x14ac:dyDescent="0.25">
      <c r="A168" t="s">
        <v>212</v>
      </c>
      <c r="B168" t="s">
        <v>213</v>
      </c>
      <c r="C168" s="49">
        <v>12437.4</v>
      </c>
      <c r="D168" s="49">
        <v>15000</v>
      </c>
      <c r="E168" s="49">
        <v>15000</v>
      </c>
      <c r="F168" s="49"/>
      <c r="G168" s="60"/>
      <c r="H168" s="49"/>
    </row>
    <row r="169" spans="1:8" x14ac:dyDescent="0.25">
      <c r="A169" s="47" t="s">
        <v>214</v>
      </c>
      <c r="B169" s="47" t="s">
        <v>215</v>
      </c>
      <c r="C169" s="48">
        <v>12437.4</v>
      </c>
      <c r="D169" s="48">
        <v>15000</v>
      </c>
      <c r="E169" s="48">
        <v>15000</v>
      </c>
      <c r="F169" s="48"/>
      <c r="G169" s="58"/>
      <c r="H169" s="48"/>
    </row>
    <row r="170" spans="1:8" x14ac:dyDescent="0.25">
      <c r="A170" s="54" t="s">
        <v>298</v>
      </c>
      <c r="B170" s="54" t="s">
        <v>299</v>
      </c>
      <c r="C170" s="55">
        <v>216</v>
      </c>
      <c r="D170" s="55">
        <v>300</v>
      </c>
      <c r="E170" s="55">
        <v>300</v>
      </c>
      <c r="F170" s="55">
        <v>208</v>
      </c>
      <c r="G170" s="61">
        <f t="shared" ref="G170:G187" si="2">F170/C170*100</f>
        <v>96.296296296296291</v>
      </c>
      <c r="H170" s="55">
        <v>69.33</v>
      </c>
    </row>
    <row r="171" spans="1:8" x14ac:dyDescent="0.25">
      <c r="A171" s="47" t="s">
        <v>243</v>
      </c>
      <c r="B171" s="47" t="s">
        <v>244</v>
      </c>
      <c r="C171" s="48">
        <v>216</v>
      </c>
      <c r="D171" s="48">
        <v>300</v>
      </c>
      <c r="E171" s="48">
        <v>300</v>
      </c>
      <c r="F171" s="48">
        <v>208</v>
      </c>
      <c r="G171" s="58">
        <f t="shared" si="2"/>
        <v>96.296296296296291</v>
      </c>
      <c r="H171" s="48">
        <v>69.33</v>
      </c>
    </row>
    <row r="172" spans="1:8" x14ac:dyDescent="0.25">
      <c r="A172" t="s">
        <v>110</v>
      </c>
      <c r="B172" t="s">
        <v>111</v>
      </c>
      <c r="C172" s="49">
        <v>216</v>
      </c>
      <c r="D172" s="49">
        <v>300</v>
      </c>
      <c r="E172" s="49">
        <v>300</v>
      </c>
      <c r="F172" s="49">
        <v>208</v>
      </c>
      <c r="G172" s="60">
        <f t="shared" si="2"/>
        <v>96.296296296296291</v>
      </c>
      <c r="H172" s="49">
        <v>69.33</v>
      </c>
    </row>
    <row r="173" spans="1:8" x14ac:dyDescent="0.25">
      <c r="A173" s="47" t="s">
        <v>129</v>
      </c>
      <c r="B173" s="47" t="s">
        <v>130</v>
      </c>
      <c r="C173" s="48">
        <v>216</v>
      </c>
      <c r="D173" s="48">
        <v>300</v>
      </c>
      <c r="E173" s="48">
        <v>300</v>
      </c>
      <c r="F173" s="48">
        <v>208</v>
      </c>
      <c r="G173" s="58">
        <f t="shared" si="2"/>
        <v>96.296296296296291</v>
      </c>
      <c r="H173" s="48">
        <v>69.33</v>
      </c>
    </row>
    <row r="174" spans="1:8" x14ac:dyDescent="0.25">
      <c r="A174" s="52" t="s">
        <v>300</v>
      </c>
      <c r="B174" s="52" t="s">
        <v>301</v>
      </c>
      <c r="C174" s="53">
        <v>9929.64</v>
      </c>
      <c r="D174" s="53">
        <v>38951</v>
      </c>
      <c r="E174" s="53">
        <v>38951</v>
      </c>
      <c r="F174" s="53">
        <v>38968.46</v>
      </c>
      <c r="G174" s="59">
        <f t="shared" si="2"/>
        <v>392.44584899351838</v>
      </c>
      <c r="H174" s="53">
        <v>100.04</v>
      </c>
    </row>
    <row r="175" spans="1:8" x14ac:dyDescent="0.25">
      <c r="A175" s="56" t="s">
        <v>302</v>
      </c>
      <c r="B175" s="56" t="s">
        <v>303</v>
      </c>
      <c r="C175" s="57">
        <v>9929.64</v>
      </c>
      <c r="D175" s="57">
        <v>38951</v>
      </c>
      <c r="E175" s="57">
        <v>38951</v>
      </c>
      <c r="F175" s="57">
        <v>38968.46</v>
      </c>
      <c r="G175" s="63">
        <f t="shared" si="2"/>
        <v>392.44584899351838</v>
      </c>
      <c r="H175" s="57">
        <v>100.04</v>
      </c>
    </row>
    <row r="176" spans="1:8" x14ac:dyDescent="0.25">
      <c r="A176" t="s">
        <v>231</v>
      </c>
      <c r="B176" t="s">
        <v>232</v>
      </c>
      <c r="C176" s="49">
        <v>3369.29</v>
      </c>
      <c r="D176" s="49">
        <v>14534</v>
      </c>
      <c r="E176" s="49">
        <v>14534</v>
      </c>
      <c r="F176" s="49">
        <v>15894.6</v>
      </c>
      <c r="G176" s="60">
        <f t="shared" si="2"/>
        <v>471.74924093800178</v>
      </c>
      <c r="H176" s="49">
        <v>109.36</v>
      </c>
    </row>
    <row r="177" spans="1:8" x14ac:dyDescent="0.25">
      <c r="A177" s="47" t="s">
        <v>110</v>
      </c>
      <c r="B177" s="47" t="s">
        <v>111</v>
      </c>
      <c r="C177" s="48">
        <v>3369.29</v>
      </c>
      <c r="D177" s="48">
        <v>14534</v>
      </c>
      <c r="E177" s="48">
        <v>14534</v>
      </c>
      <c r="F177" s="48">
        <v>15894.6</v>
      </c>
      <c r="G177" s="58">
        <f t="shared" si="2"/>
        <v>471.74924093800178</v>
      </c>
      <c r="H177" s="48">
        <v>109.36</v>
      </c>
    </row>
    <row r="178" spans="1:8" x14ac:dyDescent="0.25">
      <c r="A178" t="s">
        <v>112</v>
      </c>
      <c r="B178" t="s">
        <v>113</v>
      </c>
      <c r="C178" s="49">
        <v>3212.32</v>
      </c>
      <c r="D178" s="49">
        <v>13199</v>
      </c>
      <c r="E178" s="49">
        <v>13199</v>
      </c>
      <c r="F178" s="49">
        <v>15078.09</v>
      </c>
      <c r="G178" s="60">
        <f t="shared" si="2"/>
        <v>469.38318722916767</v>
      </c>
      <c r="H178" s="49">
        <v>114.24</v>
      </c>
    </row>
    <row r="179" spans="1:8" x14ac:dyDescent="0.25">
      <c r="A179" s="47" t="s">
        <v>129</v>
      </c>
      <c r="B179" s="47" t="s">
        <v>130</v>
      </c>
      <c r="C179" s="48">
        <v>156.97</v>
      </c>
      <c r="D179" s="48">
        <v>1335</v>
      </c>
      <c r="E179" s="48">
        <v>1335</v>
      </c>
      <c r="F179" s="48">
        <v>816.51</v>
      </c>
      <c r="G179" s="58">
        <f t="shared" si="2"/>
        <v>520.16945913231837</v>
      </c>
      <c r="H179" s="48">
        <v>61.16</v>
      </c>
    </row>
    <row r="180" spans="1:8" x14ac:dyDescent="0.25">
      <c r="A180" t="s">
        <v>241</v>
      </c>
      <c r="B180" t="s">
        <v>242</v>
      </c>
      <c r="C180" s="49"/>
      <c r="D180" s="49">
        <v>1825</v>
      </c>
      <c r="E180" s="49">
        <v>1825</v>
      </c>
      <c r="F180" s="49">
        <v>1825</v>
      </c>
      <c r="G180" s="60"/>
      <c r="H180" s="49">
        <v>100</v>
      </c>
    </row>
    <row r="181" spans="1:8" x14ac:dyDescent="0.25">
      <c r="A181" s="47" t="s">
        <v>110</v>
      </c>
      <c r="B181" s="47" t="s">
        <v>111</v>
      </c>
      <c r="C181" s="48"/>
      <c r="D181" s="48">
        <v>1825</v>
      </c>
      <c r="E181" s="48">
        <v>1825</v>
      </c>
      <c r="F181" s="48">
        <v>1825</v>
      </c>
      <c r="G181" s="58"/>
      <c r="H181" s="48">
        <v>100</v>
      </c>
    </row>
    <row r="182" spans="1:8" x14ac:dyDescent="0.25">
      <c r="A182" t="s">
        <v>112</v>
      </c>
      <c r="B182" t="s">
        <v>113</v>
      </c>
      <c r="C182" s="49"/>
      <c r="D182" s="49">
        <v>1665</v>
      </c>
      <c r="E182" s="49">
        <v>1665</v>
      </c>
      <c r="F182" s="49">
        <v>1808.67</v>
      </c>
      <c r="G182" s="60"/>
      <c r="H182" s="49">
        <v>108.63</v>
      </c>
    </row>
    <row r="183" spans="1:8" x14ac:dyDescent="0.25">
      <c r="A183" s="47" t="s">
        <v>129</v>
      </c>
      <c r="B183" s="47" t="s">
        <v>130</v>
      </c>
      <c r="C183" s="48"/>
      <c r="D183" s="48">
        <v>160</v>
      </c>
      <c r="E183" s="48">
        <v>160</v>
      </c>
      <c r="F183" s="48">
        <v>16.329999999999998</v>
      </c>
      <c r="G183" s="58"/>
      <c r="H183" s="48">
        <v>10.210000000000001</v>
      </c>
    </row>
    <row r="184" spans="1:8" x14ac:dyDescent="0.25">
      <c r="A184" t="s">
        <v>245</v>
      </c>
      <c r="B184" t="s">
        <v>246</v>
      </c>
      <c r="C184" s="49">
        <v>6560.35</v>
      </c>
      <c r="D184" s="49">
        <v>22592</v>
      </c>
      <c r="E184" s="49">
        <v>22592</v>
      </c>
      <c r="F184" s="49">
        <v>21248.86</v>
      </c>
      <c r="G184" s="60">
        <f t="shared" si="2"/>
        <v>323.89826762291648</v>
      </c>
      <c r="H184" s="49">
        <v>94.05</v>
      </c>
    </row>
    <row r="185" spans="1:8" x14ac:dyDescent="0.25">
      <c r="A185" s="47" t="s">
        <v>110</v>
      </c>
      <c r="B185" s="47" t="s">
        <v>111</v>
      </c>
      <c r="C185" s="48">
        <v>6560.35</v>
      </c>
      <c r="D185" s="48">
        <v>22592</v>
      </c>
      <c r="E185" s="48">
        <v>22592</v>
      </c>
      <c r="F185" s="48">
        <v>21248.86</v>
      </c>
      <c r="G185" s="58">
        <f t="shared" si="2"/>
        <v>323.89826762291648</v>
      </c>
      <c r="H185" s="48">
        <v>94.05</v>
      </c>
    </row>
    <row r="186" spans="1:8" x14ac:dyDescent="0.25">
      <c r="A186" t="s">
        <v>112</v>
      </c>
      <c r="B186" t="s">
        <v>113</v>
      </c>
      <c r="C186" s="49">
        <v>6254.71</v>
      </c>
      <c r="D186" s="49">
        <v>20722</v>
      </c>
      <c r="E186" s="49">
        <v>20722</v>
      </c>
      <c r="F186" s="49">
        <v>19967.18</v>
      </c>
      <c r="G186" s="60">
        <f t="shared" si="2"/>
        <v>319.23430502773107</v>
      </c>
      <c r="H186" s="49">
        <v>96.36</v>
      </c>
    </row>
    <row r="187" spans="1:8" x14ac:dyDescent="0.25">
      <c r="A187" s="47" t="s">
        <v>129</v>
      </c>
      <c r="B187" s="47" t="s">
        <v>130</v>
      </c>
      <c r="C187" s="48">
        <v>305.64</v>
      </c>
      <c r="D187" s="48">
        <v>1870</v>
      </c>
      <c r="E187" s="48">
        <v>1870</v>
      </c>
      <c r="F187" s="48">
        <v>1281.68</v>
      </c>
      <c r="G187" s="58">
        <f t="shared" si="2"/>
        <v>419.34301792959036</v>
      </c>
      <c r="H187" s="48">
        <v>68.540000000000006</v>
      </c>
    </row>
    <row r="188" spans="1:8" x14ac:dyDescent="0.25">
      <c r="A188" s="50"/>
      <c r="B188" s="50"/>
      <c r="C188" s="50"/>
      <c r="D188" s="50"/>
      <c r="E188" s="50"/>
      <c r="F188" s="50"/>
      <c r="G188" s="50"/>
      <c r="H188" s="50"/>
    </row>
  </sheetData>
  <mergeCells count="5">
    <mergeCell ref="A7:G7"/>
    <mergeCell ref="A2:E2"/>
    <mergeCell ref="A3:E3"/>
    <mergeCell ref="A4:E4"/>
    <mergeCell ref="A5:G5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Račun prihoda i rashoda</vt:lpstr>
      <vt:lpstr>Rashodi i prihodi prema izvoru</vt:lpstr>
      <vt:lpstr>Rashodi prema funkcijskoj k 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2026-03-27T10:52:50Z</cp:lastPrinted>
  <dcterms:created xsi:type="dcterms:W3CDTF">2022-08-12T12:51:27Z</dcterms:created>
  <dcterms:modified xsi:type="dcterms:W3CDTF">2026-03-27T10:53:00Z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